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yoma03\Desktop\笠原\"/>
    </mc:Choice>
  </mc:AlternateContent>
  <workbookProtection workbookPassword="CF4C" lockStructure="1"/>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'様式２-２'!$B$31</definedName>
    <definedName name="様2_2・顧客ニーズ">'様式２-２'!$B$13</definedName>
    <definedName name="様2_2・自社強み">'様式２-２'!$B$22</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52511"/>
</workbook>
</file>

<file path=xl/calcChain.xml><?xml version="1.0" encoding="utf-8"?>
<calcChain xmlns="http://schemas.openxmlformats.org/spreadsheetml/2006/main">
  <c r="FW4" i="8" l="1"/>
  <c r="GQ4" i="8" l="1"/>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34"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10" i="12" l="1"/>
  <c r="V108" i="12"/>
  <c r="P35" i="12" l="1"/>
  <c r="DT4" i="8" s="1"/>
  <c r="H18" i="16"/>
  <c r="FV4" i="8" s="1"/>
</calcChain>
</file>

<file path=xl/comments1.xml><?xml version="1.0" encoding="utf-8"?>
<comments xmlns="http://schemas.openxmlformats.org/spreadsheetml/2006/main">
  <authors>
    <author>kenren10</author>
  </authors>
  <commentList>
    <comment ref="E7" authorId="0" shapeId="0">
      <text>
        <r>
          <rPr>
            <b/>
            <sz val="9"/>
            <color indexed="81"/>
            <rFont val="ＭＳ Ｐゴシック"/>
            <family val="3"/>
            <charset val="128"/>
          </rPr>
          <t>記入例：1000万の場合、10,000,000と算用数字で記入下さい。</t>
        </r>
      </text>
    </comment>
  </commentList>
</comments>
</file>

<file path=xl/comments2.xml><?xml version="1.0" encoding="utf-8"?>
<comments xmlns="http://schemas.openxmlformats.org/spreadsheetml/2006/main">
  <authors>
    <author>s-matsui</author>
  </authors>
  <commentList>
    <comment ref="B27" authorId="0" shape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kenren10</author>
  </authors>
  <commentList>
    <comment ref="K3" authorId="0" shapeId="0">
      <text>
        <r>
          <rPr>
            <b/>
            <sz val="9"/>
            <color indexed="81"/>
            <rFont val="ＭＳ Ｐゴシック"/>
            <family val="3"/>
            <charset val="128"/>
          </rPr>
          <t>様式1の申請月日をご記入下さい。</t>
        </r>
      </text>
    </comment>
  </commentList>
</comments>
</file>

<file path=xl/sharedStrings.xml><?xml version="1.0" encoding="utf-8"?>
<sst xmlns="http://schemas.openxmlformats.org/spreadsheetml/2006/main" count="1298" uniqueCount="1056">
  <si>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</si>
  <si>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</si>
  <si>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</si>
  <si>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</si>
  <si>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</si>
  <si>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</si>
  <si>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</si>
  <si>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</si>
  <si>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</si>
  <si>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</si>
  <si>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</si>
  <si>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</si>
  <si>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</si>
  <si>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</si>
  <si>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</si>
  <si>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</si>
  <si>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</si>
  <si>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</si>
  <si>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</si>
  <si>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</si>
  <si>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</si>
  <si>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</si>
  <si>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</si>
  <si>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</si>
  <si>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</si>
  <si>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</si>
  <si>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</si>
  <si>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</si>
  <si>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</si>
  <si>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</si>
  <si>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</si>
  <si>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</si>
  <si>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</si>
  <si>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</si>
  <si>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</si>
  <si>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</si>
  <si>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</si>
  <si>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</si>
  <si>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</si>
  <si>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</si>
  <si>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</si>
  <si>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</si>
  <si>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</si>
  <si>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</si>
  <si>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</si>
  <si>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</si>
  <si>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</si>
  <si>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</si>
  <si>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</si>
  <si>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</si>
  <si>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</si>
  <si>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</si>
  <si>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</si>
  <si>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</si>
  <si>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</si>
  <si>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</si>
  <si>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</si>
  <si>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</si>
  <si>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</si>
  <si>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</si>
  <si>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</si>
  <si>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</si>
  <si>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</si>
  <si>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</si>
  <si>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</si>
  <si>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</si>
  <si>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</si>
  <si>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</si>
  <si>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</si>
  <si>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</si>
  <si>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</si>
  <si>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</si>
  <si>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</si>
  <si>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</si>
  <si>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</si>
  <si>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</si>
  <si>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</si>
  <si>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</si>
  <si>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</si>
  <si>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</si>
  <si>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</si>
  <si>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</si>
  <si>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</si>
  <si>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</si>
  <si>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</si>
  <si>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</si>
  <si>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</si>
  <si>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</si>
  <si>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</si>
  <si>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</si>
  <si>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</si>
  <si>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</si>
  <si>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</si>
  <si>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</si>
  <si>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</si>
  <si>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</si>
  <si>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</si>
  <si>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</si>
  <si>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</si>
  <si>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</si>
  <si>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</si>
  <si>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</si>
  <si>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</si>
  <si>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</si>
  <si>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</si>
  <si>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</si>
  <si>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</si>
  <si>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</si>
  <si>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</si>
  <si>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</si>
  <si>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</si>
  <si>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</si>
  <si>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</si>
  <si>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</si>
  <si>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</si>
  <si>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</si>
  <si>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</si>
  <si>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</si>
  <si>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</si>
  <si>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</si>
  <si>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</si>
  <si>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</si>
  <si>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</si>
  <si>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</si>
  <si>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</si>
  <si>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</si>
  <si>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</si>
  <si>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</si>
  <si>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</si>
  <si>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</si>
  <si>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</si>
  <si>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</si>
  <si>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</si>
  <si>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</si>
  <si>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</si>
  <si>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</si>
  <si>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</si>
  <si>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</si>
  <si>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</si>
  <si>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</si>
  <si>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</si>
  <si>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</si>
  <si>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</si>
  <si>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</si>
  <si>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</si>
  <si>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</si>
  <si>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</si>
  <si>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</si>
  <si>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</si>
  <si>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</si>
  <si>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</si>
  <si>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</si>
  <si>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</si>
  <si>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</si>
  <si>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</si>
  <si>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</si>
  <si>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</si>
  <si>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</si>
  <si>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</si>
  <si>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</si>
  <si>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</si>
  <si>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</si>
  <si>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</si>
  <si>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</si>
  <si>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</si>
  <si>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</si>
  <si>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</si>
  <si>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</si>
  <si>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</si>
  <si>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</si>
  <si>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</si>
  <si>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</si>
  <si>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</si>
  <si>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</si>
  <si>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</si>
  <si>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</si>
  <si>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</si>
  <si>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</si>
  <si>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</si>
  <si>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</si>
  <si>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</si>
  <si>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</si>
  <si>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</si>
  <si>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</si>
  <si>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</si>
  <si>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</si>
  <si>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</si>
  <si>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</si>
  <si>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</si>
  <si>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</si>
  <si>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</si>
  <si>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</si>
  <si>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</si>
  <si>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</si>
  <si>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</si>
  <si>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</si>
  <si>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</si>
  <si>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</si>
  <si>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</si>
  <si>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</si>
  <si>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</si>
  <si>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</si>
  <si>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</si>
  <si>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</si>
  <si>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</si>
  <si>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</si>
  <si>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</si>
  <si>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</si>
  <si>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</si>
  <si>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</si>
  <si>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</si>
  <si>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</si>
  <si>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</si>
  <si>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</si>
  <si>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</si>
  <si>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</si>
  <si>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</si>
  <si>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</si>
  <si>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</si>
  <si>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</si>
  <si>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</si>
  <si>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</si>
  <si>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</si>
  <si>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</si>
  <si>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</si>
  <si>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</si>
  <si>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</si>
  <si>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</si>
  <si>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</si>
  <si>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</si>
  <si>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</si>
  <si>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</si>
  <si>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</si>
  <si>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</si>
  <si>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</si>
  <si>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</si>
  <si>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</si>
  <si>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</si>
  <si>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</si>
  <si>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</si>
  <si>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</si>
  <si>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</si>
  <si>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</si>
  <si>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</si>
  <si>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</si>
  <si>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</si>
  <si>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</si>
  <si>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</si>
  <si>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</si>
  <si>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</si>
  <si>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</si>
  <si>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</si>
  <si>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</si>
  <si>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</si>
  <si>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</si>
  <si>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</si>
  <si>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</si>
  <si>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</si>
  <si>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</si>
  <si>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</si>
  <si>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</si>
  <si>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</si>
  <si>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</si>
  <si>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</si>
  <si>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</si>
  <si>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</si>
  <si>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</si>
  <si>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</si>
  <si>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</si>
  <si>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</si>
  <si>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</si>
  <si>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</si>
  <si>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</si>
  <si>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</si>
  <si>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</si>
  <si>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</si>
  <si>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</si>
  <si>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</si>
  <si>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</si>
  <si>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</si>
  <si>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</si>
  <si>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</si>
  <si>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</si>
  <si>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</si>
  <si>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</si>
  <si>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</si>
  <si>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</si>
  <si>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</si>
  <si>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</si>
  <si>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</si>
  <si>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</si>
  <si>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</si>
  <si>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</si>
  <si>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</si>
  <si>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</si>
  <si>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</si>
  <si>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</si>
  <si>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</si>
  <si>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</si>
  <si>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</si>
  <si>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</si>
  <si>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</si>
  <si>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</si>
  <si>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</si>
  <si>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</si>
  <si>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</si>
  <si>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</si>
  <si>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</si>
  <si>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</si>
  <si>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</si>
  <si>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</si>
  <si>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</si>
  <si>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</si>
  <si>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</si>
  <si>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</si>
  <si>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</si>
  <si>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</si>
  <si>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</si>
  <si>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</si>
  <si>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</si>
  <si>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</si>
  <si>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</si>
  <si>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</si>
  <si>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</si>
  <si>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</si>
  <si>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</si>
  <si>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</si>
  <si>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</si>
  <si>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</si>
  <si>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</si>
  <si>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</si>
  <si>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</si>
  <si>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</si>
  <si>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</si>
  <si>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</si>
  <si>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</si>
  <si>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</si>
  <si>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</si>
  <si>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</si>
  <si>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</si>
  <si>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</si>
  <si>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</si>
  <si>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</si>
  <si>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</si>
  <si>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</si>
  <si>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</si>
  <si>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</si>
  <si>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</si>
  <si>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</si>
  <si>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</si>
  <si>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</si>
  <si>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</si>
  <si>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</si>
  <si>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</si>
  <si>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</si>
  <si>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</si>
  <si>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</si>
  <si>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</si>
  <si>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</si>
  <si>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</si>
  <si>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</si>
  <si>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</si>
  <si>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</si>
  <si>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</si>
  <si>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</si>
  <si>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</si>
  <si>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</si>
  <si>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</si>
  <si>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</si>
  <si>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</si>
  <si>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</si>
  <si>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</si>
  <si>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</si>
  <si>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</si>
  <si>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</si>
  <si>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</si>
  <si>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</si>
  <si>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</si>
  <si>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</si>
  <si>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</si>
  <si>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</si>
  <si>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</si>
  <si>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</si>
  <si>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</si>
  <si>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</si>
  <si>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</si>
  <si>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</si>
  <si>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</si>
  <si>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</si>
  <si>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</si>
  <si>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</si>
  <si>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</si>
  <si>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</si>
  <si>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</si>
  <si>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</si>
  <si>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</si>
  <si>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</si>
  <si>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</si>
  <si>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</si>
  <si>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</si>
  <si>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</si>
  <si>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</si>
  <si>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</si>
  <si>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</si>
  <si>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</si>
  <si>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</si>
  <si>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</si>
  <si>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</si>
  <si>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</si>
  <si>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</si>
  <si>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</si>
  <si>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</si>
  <si>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</si>
  <si>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</si>
  <si>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</si>
  <si>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</si>
  <si>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</si>
  <si>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</si>
  <si>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</si>
  <si>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</si>
  <si>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</si>
  <si>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</si>
  <si>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</si>
  <si>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</si>
  <si>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</si>
  <si>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</si>
  <si>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</si>
  <si>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</si>
  <si>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</si>
  <si>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</si>
  <si>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</si>
  <si>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</si>
  <si>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</si>
  <si>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</si>
  <si>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</si>
  <si>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</si>
  <si>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</si>
  <si>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</si>
  <si>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</si>
  <si>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</si>
  <si>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</si>
  <si>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</si>
  <si>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</si>
  <si>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</si>
  <si>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</si>
  <si>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</si>
  <si>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</si>
  <si>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</si>
  <si>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</si>
  <si>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</si>
  <si>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</si>
  <si>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</si>
  <si>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</si>
  <si>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</si>
  <si>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</si>
  <si>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</si>
  <si>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</si>
  <si>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</si>
  <si>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</si>
  <si>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</si>
  <si>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</si>
  <si>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</si>
  <si>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</si>
  <si>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</si>
  <si>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</si>
  <si>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</si>
  <si>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</si>
  <si>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</si>
  <si>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</si>
  <si>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</si>
  <si>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</si>
  <si>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</si>
  <si>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</si>
  <si>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</si>
  <si>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</si>
  <si>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</si>
  <si>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</si>
  <si>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</si>
  <si>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</si>
  <si>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</si>
  <si>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</si>
  <si>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</si>
  <si>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</si>
  <si>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</si>
  <si>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</si>
  <si>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</si>
  <si>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</si>
  <si>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</si>
  <si>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</si>
  <si>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</si>
  <si>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</si>
  <si>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</si>
  <si>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</si>
  <si>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</si>
  <si>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</si>
  <si>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</si>
  <si>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</si>
  <si>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</si>
  <si>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</si>
  <si>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</si>
  <si>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</si>
  <si>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</si>
  <si>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</si>
  <si>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</si>
  <si>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</si>
  <si>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</si>
  <si>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</si>
  <si>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</si>
  <si>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</si>
  <si>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</si>
  <si>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</si>
  <si>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</si>
  <si>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</si>
  <si>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</si>
  <si>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</si>
  <si>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</si>
  <si>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</si>
  <si>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</si>
  <si>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</si>
  <si>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</si>
  <si>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</si>
  <si>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</si>
  <si>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</si>
  <si>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</si>
  <si>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</si>
  <si>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</si>
  <si>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</si>
  <si>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</si>
  <si>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</si>
  <si>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</si>
  <si>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</si>
  <si>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</si>
  <si>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</si>
  <si>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</si>
  <si>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</si>
  <si>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</si>
  <si>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</si>
  <si>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</si>
  <si>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</si>
  <si>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</si>
  <si>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</si>
  <si>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</si>
  <si>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</si>
  <si>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</si>
  <si>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</si>
  <si>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</si>
  <si>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</si>
  <si>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</si>
  <si>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</si>
  <si>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</si>
  <si>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</si>
  <si>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</si>
  <si>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</si>
  <si>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</si>
  <si>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</si>
  <si>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</si>
  <si>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</si>
  <si>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</si>
  <si>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</si>
  <si>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</si>
  <si>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</si>
  <si>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</si>
  <si>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</si>
  <si>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</si>
  <si>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</si>
  <si>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</si>
  <si>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</si>
  <si>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</si>
  <si>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</si>
  <si>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</si>
  <si>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</si>
  <si>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</si>
  <si>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</si>
  <si>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</si>
  <si>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</si>
  <si>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</si>
  <si>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</si>
  <si>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</si>
  <si>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</si>
  <si>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</si>
  <si>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</si>
  <si>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</si>
  <si>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</si>
  <si>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</si>
  <si>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</si>
  <si>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</si>
  <si>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</si>
  <si>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</si>
  <si>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</si>
  <si>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</si>
  <si>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</si>
  <si>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</si>
  <si>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</si>
  <si>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</si>
  <si>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</si>
  <si>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</si>
  <si>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</si>
  <si>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</si>
  <si>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</si>
  <si>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</si>
  <si>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</si>
  <si>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</si>
  <si>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</si>
  <si>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</si>
  <si>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</si>
  <si>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</si>
  <si>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</si>
  <si>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</si>
  <si>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</si>
  <si>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</si>
  <si>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</si>
  <si>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</si>
  <si>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</si>
  <si>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</si>
  <si>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</si>
  <si>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</si>
  <si>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</si>
  <si>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</si>
  <si>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</si>
  <si>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</si>
  <si>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</si>
  <si>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</si>
  <si>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</si>
  <si>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</si>
  <si>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</si>
  <si>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</si>
  <si>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</si>
  <si>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</si>
  <si>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</si>
  <si>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</si>
  <si>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</si>
  <si>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</si>
  <si>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</si>
  <si>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</si>
  <si>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</si>
  <si>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</si>
  <si>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</si>
  <si>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</si>
  <si>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</si>
  <si>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</si>
  <si>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</si>
  <si>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</si>
  <si>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</si>
  <si>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</si>
  <si>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</si>
  <si>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</si>
  <si>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</si>
  <si>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</si>
  <si>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</si>
  <si>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</si>
  <si>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</si>
  <si>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</si>
  <si>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</si>
  <si>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</si>
  <si>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</si>
  <si>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</si>
  <si>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</si>
  <si>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</si>
  <si>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</si>
  <si>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</si>
  <si>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</si>
  <si>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</si>
  <si>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</si>
  <si>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</si>
  <si>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</si>
  <si>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</si>
  <si>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</si>
  <si>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</si>
  <si>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</si>
  <si>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</si>
  <si>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</si>
  <si>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</si>
  <si>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</si>
  <si>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</si>
  <si>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</si>
  <si>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</si>
  <si>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</si>
  <si>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</si>
  <si>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</si>
  <si>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</si>
  <si>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</si>
  <si>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</si>
  <si>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</si>
  <si>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</si>
  <si>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</si>
  <si>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</si>
  <si>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</si>
  <si>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</si>
  <si>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</si>
  <si>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</si>
  <si>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</si>
  <si>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</si>
  <si>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</si>
  <si>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</si>
  <si>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</si>
  <si>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</si>
  <si>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</si>
  <si>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</si>
  <si>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</si>
  <si>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</si>
  <si>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</si>
  <si>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</si>
  <si>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</si>
  <si>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</si>
  <si>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</si>
  <si>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</si>
  <si>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</si>
  <si>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</si>
  <si>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</si>
  <si>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</si>
  <si>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</si>
  <si>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</si>
  <si>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</si>
  <si>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</si>
  <si>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</si>
  <si>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</si>
  <si>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</si>
  <si>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</si>
  <si>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</si>
  <si>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</si>
  <si>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</si>
  <si>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</si>
  <si>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</si>
  <si>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</si>
  <si>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</si>
  <si>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</si>
  <si>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</si>
  <si>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</si>
  <si>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</si>
  <si>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</si>
  <si>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</si>
  <si>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</si>
  <si>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</si>
  <si>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</si>
  <si>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</si>
  <si>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</si>
  <si>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</si>
  <si>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</si>
  <si>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</si>
  <si>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</si>
  <si>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</si>
  <si>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</si>
  <si>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</si>
  <si>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</si>
  <si>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</si>
  <si>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</si>
  <si>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</si>
  <si>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</si>
  <si>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</si>
  <si>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</si>
  <si>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</si>
  <si>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</si>
  <si>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</si>
  <si>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</si>
  <si>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</si>
  <si>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</si>
  <si>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</si>
  <si>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</si>
  <si>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</si>
  <si>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</si>
  <si>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</si>
  <si>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</si>
  <si>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</si>
  <si>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</si>
  <si>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</si>
  <si>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</si>
  <si>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</si>
  <si>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</si>
  <si>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</si>
  <si>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</si>
  <si>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</si>
  <si>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</si>
  <si>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</si>
  <si>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</si>
  <si>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</si>
  <si>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</si>
  <si>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</si>
  <si>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</si>
  <si>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</si>
  <si>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</si>
  <si>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</si>
  <si>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</si>
  <si>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</si>
  <si>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</si>
  <si>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</si>
  <si>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</si>
  <si>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</si>
  <si>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</si>
  <si>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</si>
  <si>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</si>
  <si>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</si>
  <si>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</si>
  <si>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</si>
  <si>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</si>
  <si>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</si>
  <si>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</si>
  <si>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</si>
  <si>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</si>
  <si>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</si>
  <si>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</si>
  <si>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</si>
  <si>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</si>
  <si>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</si>
  <si>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</si>
  <si>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</si>
  <si>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</si>
  <si>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</si>
  <si>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</si>
  <si>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</si>
  <si>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</si>
  <si>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</si>
  <si>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</si>
  <si>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</si>
  <si>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</si>
  <si>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</si>
  <si>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</si>
  <si>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</si>
  <si>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</si>
  <si>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</si>
  <si>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</si>
  <si>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</si>
  <si>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</si>
  <si>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</si>
  <si>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</si>
  <si>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</si>
  <si>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</si>
  <si>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</si>
  <si>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</si>
  <si>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</si>
  <si>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</si>
  <si>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</si>
  <si>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</si>
  <si>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</si>
  <si>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</si>
  <si>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</si>
  <si>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</si>
  <si>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</si>
  <si>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</si>
  <si>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</si>
  <si>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</si>
  <si>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</si>
  <si>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</si>
  <si>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</si>
  <si>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</si>
  <si>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</si>
  <si>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</si>
  <si>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</si>
  <si>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</si>
  <si>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</si>
  <si>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</si>
  <si>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</si>
  <si>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</si>
  <si>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</si>
  <si>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</si>
  <si>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</si>
  <si>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</si>
  <si>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</si>
  <si>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</si>
  <si>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</si>
  <si>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</si>
  <si>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</si>
  <si>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</si>
  <si>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</si>
  <si>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</si>
  <si>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</si>
  <si>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</si>
  <si>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</si>
  <si>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</si>
  <si>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</si>
  <si>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</si>
  <si>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</si>
  <si>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</si>
  <si>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</si>
  <si>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</si>
  <si>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</si>
  <si>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</si>
  <si>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</si>
  <si>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</si>
  <si>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</si>
  <si>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</si>
  <si>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</si>
  <si>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</si>
  <si>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</si>
  <si>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</si>
  <si>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</si>
  <si>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</si>
  <si>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</si>
  <si>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</si>
  <si>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</si>
  <si>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</si>
  <si>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</si>
  <si>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</si>
  <si>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</si>
  <si>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</si>
  <si>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</si>
  <si>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</si>
  <si>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</si>
  <si>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</si>
  <si>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</si>
  <si>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</si>
  <si>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</si>
  <si>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</si>
  <si>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</si>
  <si>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</si>
  <si>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</si>
  <si>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</si>
  <si>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</si>
  <si>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</si>
  <si>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</si>
  <si>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</si>
  <si>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</si>
  <si>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</si>
  <si>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</si>
  <si>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</si>
  <si>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</si>
  <si>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</si>
  <si>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</si>
  <si>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</si>
  <si>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</si>
  <si>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</si>
  <si>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</si>
  <si>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</si>
  <si>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</si>
  <si>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</si>
  <si>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</si>
  <si>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</si>
  <si>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</si>
  <si>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</si>
  <si>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</si>
  <si>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</si>
  <si>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</si>
  <si>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</si>
  <si>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</si>
  <si>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</si>
  <si>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</si>
  <si>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</si>
  <si>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</si>
  <si>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</si>
  <si>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</si>
  <si>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</si>
  <si>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</si>
  <si>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</si>
  <si>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</si>
  <si>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</si>
  <si>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</si>
  <si>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</si>
  <si>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</si>
  <si>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</si>
  <si>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</si>
  <si>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</si>
  <si>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</si>
  <si>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</si>
  <si>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</si>
  <si>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</si>
  <si>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</si>
  <si>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</si>
  <si>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</si>
  <si>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</si>
  <si>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</si>
  <si>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</si>
  <si>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</si>
  <si>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</si>
  <si>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</si>
  <si>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</si>
  <si>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</si>
  <si>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</si>
  <si>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</si>
  <si>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</si>
  <si>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</si>
  <si>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</si>
  <si>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</si>
  <si>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</si>
  <si>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</si>
  <si>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</si>
  <si>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</si>
  <si>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</si>
  <si>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</si>
  <si>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</si>
  <si>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</si>
  <si>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</si>
  <si>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</si>
  <si>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</si>
  <si>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</si>
  <si>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</si>
  <si>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</si>
  <si>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</si>
  <si>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</si>
  <si>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</si>
  <si>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</si>
  <si>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</si>
  <si>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</si>
  <si>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</si>
  <si>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</si>
  <si>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</si>
  <si>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</si>
  <si>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</si>
  <si>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</si>
  <si>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</si>
  <si>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</si>
  <si>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</si>
  <si>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経営方針、今後のプランの適切性（1）</t>
    <rPh sb="0" eb="2">
      <t>ケイエイ</t>
    </rPh>
    <rPh sb="2" eb="4">
      <t>ホウシン</t>
    </rPh>
    <rPh sb="5" eb="7">
      <t>コンゴ</t>
    </rPh>
    <rPh sb="12" eb="15">
      <t>テキセツセイ</t>
    </rPh>
    <phoneticPr fontId="1"/>
  </si>
  <si>
    <t>経営方針、今後のプランの適切性（2）</t>
    <rPh sb="0" eb="2">
      <t>ケイエイ</t>
    </rPh>
    <rPh sb="2" eb="4">
      <t>ホウシン</t>
    </rPh>
    <rPh sb="5" eb="7">
      <t>コンゴ</t>
    </rPh>
    <rPh sb="12" eb="15">
      <t>テキセツセイ</t>
    </rPh>
    <phoneticPr fontId="1"/>
  </si>
  <si>
    <t>事業計画の有効性（1）</t>
    <rPh sb="0" eb="2">
      <t>ジギョウ</t>
    </rPh>
    <rPh sb="2" eb="4">
      <t>ケイカク</t>
    </rPh>
    <rPh sb="5" eb="8">
      <t>ユウコウセイ</t>
    </rPh>
    <phoneticPr fontId="1"/>
  </si>
  <si>
    <t>事業計画の有効性（2）</t>
    <rPh sb="0" eb="2">
      <t>ジギョウ</t>
    </rPh>
    <rPh sb="2" eb="4">
      <t>ケイカク</t>
    </rPh>
    <rPh sb="5" eb="8">
      <t>ユウコウセイ</t>
    </rPh>
    <phoneticPr fontId="1"/>
  </si>
  <si>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</si>
  <si>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</si>
  <si>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</si>
  <si>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</si>
  <si>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</si>
  <si>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</si>
  <si>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</si>
  <si>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</si>
  <si>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</si>
  <si>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</si>
  <si>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</si>
  <si>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</si>
  <si>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</si>
  <si>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</si>
  <si>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</si>
  <si>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</si>
  <si>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</si>
  <si>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</si>
  <si>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</si>
  <si>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</si>
  <si>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</si>
  <si>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</si>
  <si>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</si>
  <si>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</si>
  <si>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</si>
  <si>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</si>
  <si>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</si>
  <si>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</si>
  <si>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</si>
  <si>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</si>
  <si>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</si>
  <si>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</si>
  <si>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</si>
  <si>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</si>
  <si>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</si>
  <si>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</si>
  <si>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</si>
  <si>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</si>
  <si>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</si>
  <si>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</si>
  <si>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</si>
  <si>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</si>
  <si>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</si>
  <si>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</si>
  <si>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</si>
  <si>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</si>
  <si>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</si>
  <si>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</si>
  <si>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</si>
  <si>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</si>
  <si>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</si>
  <si>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⑬外注費</t>
    <rPh sb="1" eb="4">
      <t>ガイチュウヒ</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</si>
</sst>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4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0" xfId="0" applyFont="1" applyFill="1" applyAlignment="1">
      <alignment vertical="center"/>
    </xf>
    <xf numFmtId="0" fontId="0" fillId="0" borderId="0" xfId="0" applyAlignment="1">
      <alignment vertical="center" wrapText="1"/>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7"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3" xfId="0" applyNumberFormat="1" applyBorder="1" applyAlignment="1">
      <alignment vertical="center" wrapText="1"/>
    </xf>
    <xf numFmtId="0" fontId="12" fillId="8" borderId="8" xfId="0" applyFont="1" applyFill="1" applyBorder="1" applyAlignment="1" applyProtection="1">
      <alignment horizontal="center" vertical="center"/>
      <protection locked="0"/>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12" fillId="7" borderId="5" xfId="0" applyFont="1" applyFill="1" applyBorder="1" applyAlignment="1" applyProtection="1">
      <alignment vertical="center"/>
      <protection locked="0"/>
    </xf>
    <xf numFmtId="0" fontId="12" fillId="7" borderId="6"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7" fillId="7" borderId="6" xfId="0" applyFont="1"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7" fillId="7" borderId="12" xfId="5"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top" wrapText="1"/>
      <protection locked="0"/>
    </xf>
    <xf numFmtId="0" fontId="7" fillId="8" borderId="9" xfId="0" applyFont="1" applyFill="1" applyBorder="1" applyAlignment="1" applyProtection="1">
      <alignment vertical="top"/>
      <protection locked="0"/>
    </xf>
    <xf numFmtId="0" fontId="7" fillId="8" borderId="10"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0" xfId="0" applyFill="1" applyBorder="1" applyAlignment="1" applyProtection="1">
      <alignment vertical="top"/>
      <protection locked="0"/>
    </xf>
    <xf numFmtId="0" fontId="0" fillId="8" borderId="16" xfId="0" applyFill="1" applyBorder="1" applyAlignment="1" applyProtection="1">
      <alignment vertical="top"/>
      <protection locked="0"/>
    </xf>
    <xf numFmtId="0" fontId="0" fillId="8" borderId="14" xfId="0" applyFill="1" applyBorder="1" applyAlignment="1" applyProtection="1">
      <alignment vertical="top"/>
      <protection locked="0"/>
    </xf>
    <xf numFmtId="0" fontId="0" fillId="8" borderId="15" xfId="0" applyFill="1" applyBorder="1" applyAlignment="1" applyProtection="1">
      <alignment vertical="top"/>
      <protection locked="0"/>
    </xf>
    <xf numFmtId="0" fontId="0" fillId="8" borderId="7" xfId="0" applyFill="1" applyBorder="1" applyAlignment="1" applyProtection="1">
      <alignment vertical="top"/>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7" fillId="8"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7"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center" wrapText="1"/>
      <protection locked="0"/>
    </xf>
    <xf numFmtId="0" fontId="12" fillId="7" borderId="15"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25" fillId="0" borderId="8" xfId="0" applyFont="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7" borderId="8" xfId="0"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7"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9" fillId="7" borderId="8" xfId="0" applyNumberFormat="1" applyFont="1" applyFill="1" applyBorder="1" applyAlignment="1" applyProtection="1">
      <alignment horizontal="left"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7" borderId="5" xfId="0" applyNumberFormat="1" applyFont="1" applyFill="1" applyBorder="1" applyAlignment="1" applyProtection="1">
      <alignment horizontal="right" vertical="center"/>
      <protection locked="0"/>
    </xf>
    <xf numFmtId="177" fontId="9" fillId="7"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7" fillId="7" borderId="14" xfId="0" applyFont="1" applyFill="1" applyBorder="1" applyAlignment="1" applyProtection="1">
      <alignment vertical="top" wrapText="1"/>
      <protection locked="0"/>
    </xf>
    <xf numFmtId="0" fontId="7" fillId="7" borderId="15" xfId="0" applyFont="1" applyFill="1" applyBorder="1" applyAlignment="1" applyProtection="1">
      <alignment vertical="top" wrapText="1"/>
      <protection locked="0"/>
    </xf>
    <xf numFmtId="0" fontId="7"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12" fillId="7" borderId="0" xfId="0" applyFont="1" applyFill="1" applyAlignment="1" applyProtection="1">
      <alignment horizontal="left" vertical="center"/>
      <protection locked="0"/>
    </xf>
    <xf numFmtId="0" fontId="12" fillId="7" borderId="0" xfId="5"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top"/>
      <protection locked="0"/>
    </xf>
    <xf numFmtId="0" fontId="7" fillId="7" borderId="15" xfId="0" applyFont="1" applyFill="1" applyBorder="1" applyAlignment="1" applyProtection="1">
      <alignment vertical="top"/>
      <protection locked="0"/>
    </xf>
    <xf numFmtId="0" fontId="7" fillId="7"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0" fillId="7" borderId="0" xfId="0" applyFill="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7" borderId="12" xfId="0" applyFont="1" applyFill="1" applyBorder="1" applyAlignment="1" applyProtection="1">
      <alignment vertical="top"/>
      <protection locked="0"/>
    </xf>
    <xf numFmtId="0" fontId="12" fillId="7" borderId="9" xfId="0" applyFont="1" applyFill="1" applyBorder="1" applyAlignment="1" applyProtection="1">
      <alignment vertical="top"/>
      <protection locked="0"/>
    </xf>
    <xf numFmtId="0" fontId="12" fillId="7" borderId="10" xfId="0" applyFont="1" applyFill="1" applyBorder="1" applyAlignment="1" applyProtection="1">
      <alignment vertical="top"/>
      <protection locked="0"/>
    </xf>
    <xf numFmtId="0" fontId="12" fillId="7" borderId="13" xfId="0" applyFont="1" applyFill="1" applyBorder="1" applyAlignment="1" applyProtection="1">
      <alignment vertical="top"/>
      <protection locked="0"/>
    </xf>
    <xf numFmtId="0" fontId="12" fillId="7" borderId="0" xfId="0" applyFont="1" applyFill="1" applyBorder="1" applyAlignment="1" applyProtection="1">
      <alignment vertical="top"/>
      <protection locked="0"/>
    </xf>
    <xf numFmtId="0" fontId="12" fillId="7" borderId="16" xfId="0" applyFont="1" applyFill="1" applyBorder="1" applyAlignment="1" applyProtection="1">
      <alignment vertical="top"/>
      <protection locked="0"/>
    </xf>
    <xf numFmtId="0" fontId="12" fillId="7" borderId="14" xfId="0" applyFont="1" applyFill="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0" xfId="0" applyFont="1" applyFill="1" applyAlignment="1" applyProtection="1">
      <alignment horizontal="right" vertical="center" shrinkToFit="1"/>
      <protection locked="0"/>
    </xf>
    <xf numFmtId="0" fontId="0" fillId="7" borderId="0" xfId="0" applyFill="1" applyAlignment="1" applyProtection="1">
      <alignment horizontal="righ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12" fillId="7" borderId="5" xfId="5" applyFont="1" applyFill="1" applyBorder="1" applyAlignment="1" applyProtection="1">
      <alignment vertical="center"/>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0" fontId="0" fillId="3" borderId="37"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6" t="s">
        <v>764</v>
      </c>
      <c r="C2" s="207"/>
      <c r="D2" s="207"/>
      <c r="E2" s="207"/>
    </row>
    <row r="3" spans="2:5" ht="21" customHeight="1">
      <c r="D3" s="208" t="s">
        <v>1052</v>
      </c>
      <c r="E3" s="208"/>
    </row>
    <row r="4" spans="2:5" ht="21" customHeight="1">
      <c r="D4" s="33"/>
      <c r="E4" s="33"/>
    </row>
    <row r="5" spans="2:5" ht="21" customHeight="1">
      <c r="B5" s="209" t="s">
        <v>102</v>
      </c>
      <c r="C5" s="209"/>
      <c r="D5" s="34"/>
      <c r="E5" s="34"/>
    </row>
    <row r="6" spans="2:5" ht="21" customHeight="1">
      <c r="B6" s="29"/>
      <c r="C6" s="29"/>
      <c r="D6" s="34"/>
      <c r="E6" s="34"/>
    </row>
    <row r="7" spans="2:5" ht="21" customHeight="1">
      <c r="C7" s="1" t="s">
        <v>103</v>
      </c>
      <c r="D7" s="195"/>
      <c r="E7" s="34"/>
    </row>
    <row r="8" spans="2:5" ht="21" customHeight="1">
      <c r="C8" s="1" t="s">
        <v>0</v>
      </c>
      <c r="D8" s="195"/>
      <c r="E8" s="34"/>
    </row>
    <row r="9" spans="2:5" ht="21" customHeight="1">
      <c r="C9" s="1" t="s">
        <v>1</v>
      </c>
      <c r="D9" s="195"/>
      <c r="E9" s="34"/>
    </row>
    <row r="10" spans="2:5" ht="21" customHeight="1">
      <c r="C10" s="1" t="s">
        <v>2</v>
      </c>
      <c r="D10" s="195"/>
      <c r="E10" s="33" t="s">
        <v>3</v>
      </c>
    </row>
    <row r="11" spans="2:5" ht="21" customHeight="1">
      <c r="C11" s="1" t="s">
        <v>765</v>
      </c>
      <c r="D11" s="195"/>
      <c r="E11" s="132"/>
    </row>
    <row r="12" spans="2:5" ht="21" customHeight="1"/>
    <row r="13" spans="2:5" ht="21" customHeight="1">
      <c r="B13" s="205" t="s">
        <v>104</v>
      </c>
      <c r="C13" s="205"/>
      <c r="D13" s="205"/>
      <c r="E13" s="205"/>
    </row>
    <row r="14" spans="2:5" ht="21" customHeight="1"/>
    <row r="15" spans="2:5" ht="21" customHeight="1">
      <c r="B15" s="206" t="s">
        <v>101</v>
      </c>
      <c r="C15" s="206"/>
      <c r="D15" s="206"/>
      <c r="E15" s="206"/>
    </row>
    <row r="16" spans="2:5" ht="21" customHeight="1">
      <c r="B16" s="206" t="s">
        <v>4</v>
      </c>
      <c r="C16" s="206"/>
      <c r="D16" s="206"/>
      <c r="E16" s="206"/>
    </row>
    <row r="17" spans="2:6" ht="21" customHeight="1">
      <c r="B17" s="206" t="s">
        <v>105</v>
      </c>
      <c r="C17" s="206"/>
      <c r="D17" s="206"/>
      <c r="E17" s="206"/>
    </row>
    <row r="18" spans="2:6" ht="21" customHeight="1">
      <c r="B18" s="206" t="s">
        <v>106</v>
      </c>
      <c r="C18" s="206"/>
      <c r="D18" s="206"/>
      <c r="E18" s="206"/>
    </row>
    <row r="19" spans="2:6" ht="21" customHeight="1">
      <c r="B19" s="209" t="s">
        <v>993</v>
      </c>
      <c r="C19" s="209"/>
      <c r="D19" s="209"/>
      <c r="E19" s="209"/>
      <c r="F19" s="207"/>
    </row>
    <row r="20" spans="2:6" ht="21" customHeight="1">
      <c r="B20" s="206" t="s">
        <v>107</v>
      </c>
      <c r="C20" s="206"/>
      <c r="D20" s="206"/>
      <c r="E20" s="206"/>
    </row>
    <row r="21" spans="2:6" ht="21" customHeight="1">
      <c r="B21" s="206" t="s">
        <v>108</v>
      </c>
      <c r="C21" s="206"/>
      <c r="D21" s="206"/>
      <c r="E21" s="206"/>
    </row>
    <row r="22" spans="2:6" ht="21" customHeight="1">
      <c r="B22" s="206" t="s">
        <v>892</v>
      </c>
      <c r="C22" s="206"/>
      <c r="D22" s="206"/>
      <c r="E22" s="207"/>
    </row>
    <row r="23" spans="2:6" ht="21" customHeight="1">
      <c r="B23" s="206" t="s">
        <v>893</v>
      </c>
      <c r="C23" s="206"/>
      <c r="D23" s="206"/>
      <c r="E23" s="192"/>
    </row>
    <row r="24" spans="2:6" ht="12" customHeight="1">
      <c r="B24" s="206"/>
      <c r="C24" s="206"/>
      <c r="D24" s="206"/>
      <c r="E24" s="206"/>
    </row>
    <row r="25" spans="2:6" ht="21" customHeight="1">
      <c r="B25" s="205" t="s">
        <v>5</v>
      </c>
      <c r="C25" s="205"/>
      <c r="D25" s="205"/>
      <c r="E25" s="205"/>
    </row>
    <row r="26" spans="2:6" ht="10.5" customHeight="1">
      <c r="B26" s="206"/>
      <c r="C26" s="206"/>
      <c r="D26" s="206"/>
      <c r="E26" s="206"/>
    </row>
    <row r="27" spans="2:6" ht="21" customHeight="1">
      <c r="B27" s="206" t="s">
        <v>6</v>
      </c>
      <c r="C27" s="206"/>
      <c r="D27" s="206"/>
      <c r="E27" s="206"/>
    </row>
    <row r="28" spans="2:6" ht="21" customHeight="1">
      <c r="B28" s="206" t="s">
        <v>7</v>
      </c>
      <c r="C28" s="206"/>
      <c r="D28" s="206"/>
      <c r="E28" s="206"/>
    </row>
    <row r="29" spans="2:6" ht="21" customHeight="1">
      <c r="B29" s="206" t="s">
        <v>109</v>
      </c>
      <c r="C29" s="206"/>
      <c r="D29" s="206"/>
      <c r="E29" s="206"/>
    </row>
    <row r="30" spans="2:6" ht="21" customHeight="1">
      <c r="B30" s="204" t="s">
        <v>894</v>
      </c>
      <c r="C30" s="207"/>
      <c r="D30" s="207"/>
      <c r="E30" s="207"/>
      <c r="F30" s="207"/>
    </row>
    <row r="31" spans="2:6" ht="21" customHeight="1">
      <c r="B31" s="26" t="s">
        <v>110</v>
      </c>
      <c r="C31" s="26"/>
      <c r="D31" s="26"/>
      <c r="E31" s="26"/>
    </row>
    <row r="32" spans="2:6" ht="11.25" customHeight="1">
      <c r="B32" s="206"/>
      <c r="C32" s="206"/>
      <c r="D32" s="206"/>
      <c r="E32" s="206"/>
    </row>
    <row r="33" spans="2:6" ht="21" customHeight="1">
      <c r="B33" s="206" t="s">
        <v>9</v>
      </c>
      <c r="C33" s="206"/>
      <c r="D33" s="206"/>
      <c r="E33" s="206"/>
    </row>
    <row r="34" spans="2:6" ht="21" customHeight="1">
      <c r="B34" s="206" t="s">
        <v>10</v>
      </c>
      <c r="C34" s="206"/>
      <c r="D34" s="206"/>
      <c r="E34" s="206"/>
    </row>
    <row r="35" spans="2:6" ht="21" customHeight="1">
      <c r="B35" s="206" t="s">
        <v>11</v>
      </c>
      <c r="C35" s="206"/>
      <c r="D35" s="206"/>
      <c r="E35" s="206"/>
    </row>
    <row r="36" spans="2:6" ht="11.25" customHeight="1">
      <c r="B36" s="206"/>
      <c r="C36" s="206"/>
      <c r="D36" s="206"/>
      <c r="E36" s="206"/>
    </row>
    <row r="37" spans="2:6" ht="21" customHeight="1">
      <c r="B37" s="206" t="s">
        <v>12</v>
      </c>
      <c r="C37" s="206"/>
      <c r="D37" s="206"/>
      <c r="E37" s="206"/>
    </row>
    <row r="38" spans="2:6" ht="21" customHeight="1">
      <c r="B38" s="206" t="s">
        <v>766</v>
      </c>
      <c r="C38" s="206"/>
      <c r="D38" s="206"/>
      <c r="E38" s="206"/>
      <c r="F38" s="206"/>
    </row>
    <row r="39" spans="2:6" ht="21" customHeight="1">
      <c r="B39" s="206" t="s">
        <v>767</v>
      </c>
      <c r="C39" s="206"/>
      <c r="D39" s="206"/>
      <c r="E39" s="206"/>
    </row>
    <row r="40" spans="2:6" ht="21" customHeight="1">
      <c r="B40" s="204" t="s">
        <v>768</v>
      </c>
      <c r="C40" s="204"/>
      <c r="D40" s="204"/>
      <c r="E40" s="204"/>
    </row>
  </sheetData>
  <sheetProtection password="CF4C" sheet="1" objects="1" scenarios="1" formatCells="0" formatRows="0" selectLockedCells="1"/>
  <mergeCells count="2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 ref="B40:E40"/>
    <mergeCell ref="B25:E25"/>
    <mergeCell ref="B26:E26"/>
    <mergeCell ref="B27:E27"/>
    <mergeCell ref="B28:E28"/>
    <mergeCell ref="B29:E29"/>
    <mergeCell ref="B32:E32"/>
    <mergeCell ref="B33:E33"/>
    <mergeCell ref="B34:E34"/>
    <mergeCell ref="B35:E35"/>
    <mergeCell ref="B36:E36"/>
    <mergeCell ref="B37:E37"/>
    <mergeCell ref="B39:E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opLeftCell="A7" zoomScaleNormal="100" workbookViewId="0">
      <selection activeCell="B34" sqref="B34:H34"/>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154</v>
      </c>
      <c r="C2" s="34"/>
      <c r="D2" s="407" t="s">
        <v>60</v>
      </c>
      <c r="E2" s="407"/>
      <c r="F2" s="407"/>
      <c r="G2" s="407"/>
      <c r="H2" s="407"/>
    </row>
    <row r="3" spans="2:8" ht="21" customHeight="1">
      <c r="B3" s="34"/>
      <c r="C3" s="34"/>
      <c r="D3" s="114"/>
      <c r="E3" s="114"/>
      <c r="F3" s="411" t="s">
        <v>759</v>
      </c>
      <c r="G3" s="412"/>
      <c r="H3" s="412"/>
    </row>
    <row r="4" spans="2:8" ht="11.25" customHeight="1">
      <c r="B4" s="34"/>
      <c r="C4" s="34"/>
      <c r="D4" s="33"/>
      <c r="E4" s="33"/>
      <c r="F4" s="33"/>
      <c r="G4" s="33"/>
      <c r="H4" s="33"/>
    </row>
    <row r="5" spans="2:8" ht="21" customHeight="1">
      <c r="B5" s="408" t="s">
        <v>102</v>
      </c>
      <c r="C5" s="408"/>
      <c r="D5" s="34"/>
      <c r="E5" s="34"/>
      <c r="F5" s="34"/>
      <c r="G5" s="34"/>
      <c r="H5" s="34"/>
    </row>
    <row r="6" spans="2:8" ht="13.5" customHeight="1">
      <c r="B6" s="175"/>
      <c r="C6" s="175"/>
      <c r="D6" s="34"/>
      <c r="E6" s="34"/>
      <c r="F6" s="34"/>
      <c r="G6" s="34"/>
      <c r="H6" s="34"/>
    </row>
    <row r="7" spans="2:8" ht="19.5" customHeight="1">
      <c r="B7" s="34"/>
      <c r="C7" s="34" t="s">
        <v>949</v>
      </c>
      <c r="D7" s="34"/>
      <c r="E7" s="413"/>
      <c r="F7" s="413"/>
      <c r="G7" s="413"/>
      <c r="H7" s="34"/>
    </row>
    <row r="8" spans="2:8" ht="21" customHeight="1">
      <c r="B8" s="34"/>
      <c r="C8" s="33" t="s">
        <v>61</v>
      </c>
      <c r="D8" s="34"/>
      <c r="E8" s="409"/>
      <c r="F8" s="409"/>
      <c r="G8" s="409"/>
      <c r="H8" s="33" t="s">
        <v>3</v>
      </c>
    </row>
    <row r="9" spans="2:8" ht="9" customHeight="1">
      <c r="B9" s="34"/>
      <c r="C9" s="33"/>
      <c r="D9" s="34"/>
      <c r="E9" s="17"/>
      <c r="F9" s="17"/>
      <c r="G9" s="17"/>
      <c r="H9" s="33"/>
    </row>
    <row r="10" spans="2:8" ht="21" customHeight="1">
      <c r="B10" s="407" t="s">
        <v>152</v>
      </c>
      <c r="C10" s="219"/>
      <c r="D10" s="219"/>
      <c r="E10" s="409"/>
      <c r="F10" s="409"/>
      <c r="G10" s="409"/>
      <c r="H10" s="33"/>
    </row>
    <row r="11" spans="2:8" ht="20.25" customHeight="1">
      <c r="B11" s="34"/>
      <c r="C11" s="33" t="s">
        <v>153</v>
      </c>
      <c r="D11" s="34"/>
      <c r="E11" s="410"/>
      <c r="F11" s="410"/>
      <c r="G11" s="410"/>
      <c r="H11" s="34"/>
    </row>
    <row r="12" spans="2:8" ht="20.25" customHeight="1">
      <c r="B12" s="34"/>
      <c r="C12" s="174" t="s">
        <v>926</v>
      </c>
      <c r="D12" s="34"/>
      <c r="E12" s="420"/>
      <c r="F12" s="409"/>
      <c r="G12" s="409"/>
      <c r="H12" s="34"/>
    </row>
    <row r="13" spans="2:8" ht="12.75" customHeight="1">
      <c r="B13" s="34"/>
      <c r="C13" s="33"/>
      <c r="D13" s="34"/>
      <c r="E13" s="39"/>
      <c r="F13" s="39"/>
      <c r="G13" s="39"/>
      <c r="H13" s="34"/>
    </row>
    <row r="14" spans="2:8" ht="21" customHeight="1">
      <c r="B14" s="426" t="s">
        <v>898</v>
      </c>
      <c r="C14" s="426"/>
      <c r="D14" s="426"/>
      <c r="E14" s="426"/>
      <c r="F14" s="426"/>
      <c r="G14" s="426"/>
      <c r="H14" s="426"/>
    </row>
    <row r="15" spans="2:8" ht="10.5" customHeight="1">
      <c r="B15" s="34"/>
      <c r="C15" s="34"/>
      <c r="D15" s="34"/>
      <c r="E15" s="34"/>
      <c r="F15" s="34"/>
      <c r="G15" s="34"/>
      <c r="H15" s="34"/>
    </row>
    <row r="16" spans="2:8" ht="21" customHeight="1">
      <c r="B16" s="427" t="s">
        <v>803</v>
      </c>
      <c r="C16" s="427"/>
      <c r="D16" s="427"/>
      <c r="E16" s="427"/>
      <c r="F16" s="427"/>
      <c r="G16" s="427"/>
      <c r="H16" s="427"/>
    </row>
    <row r="17" spans="2:8" ht="21" customHeight="1">
      <c r="B17" s="427" t="s">
        <v>804</v>
      </c>
      <c r="C17" s="427"/>
      <c r="D17" s="427"/>
      <c r="E17" s="427"/>
      <c r="F17" s="427"/>
      <c r="G17" s="427"/>
      <c r="H17" s="427"/>
    </row>
    <row r="18" spans="2:8" ht="21" customHeight="1">
      <c r="B18" s="53"/>
      <c r="C18" s="53"/>
      <c r="D18" s="53"/>
      <c r="E18" s="53"/>
      <c r="F18" s="53"/>
      <c r="G18" s="53"/>
      <c r="H18" s="53"/>
    </row>
    <row r="19" spans="2:8" ht="13.5" customHeight="1">
      <c r="B19" s="427"/>
      <c r="C19" s="427"/>
      <c r="D19" s="427"/>
      <c r="E19" s="427"/>
      <c r="F19" s="427"/>
      <c r="G19" s="427"/>
      <c r="H19" s="427"/>
    </row>
    <row r="20" spans="2:8" ht="21" customHeight="1">
      <c r="B20" s="426" t="s">
        <v>5</v>
      </c>
      <c r="C20" s="426"/>
      <c r="D20" s="426"/>
      <c r="E20" s="426"/>
      <c r="F20" s="426"/>
      <c r="G20" s="426"/>
      <c r="H20" s="426"/>
    </row>
    <row r="21" spans="2:8" ht="14.25" customHeight="1">
      <c r="B21" s="427"/>
      <c r="C21" s="427"/>
      <c r="D21" s="427"/>
      <c r="E21" s="427"/>
      <c r="F21" s="427"/>
      <c r="G21" s="427"/>
      <c r="H21" s="427"/>
    </row>
    <row r="22" spans="2:8" ht="21" customHeight="1">
      <c r="B22" s="427" t="s">
        <v>62</v>
      </c>
      <c r="C22" s="427"/>
      <c r="D22" s="427"/>
      <c r="E22" s="427"/>
      <c r="F22" s="427"/>
      <c r="G22" s="427"/>
      <c r="H22" s="427"/>
    </row>
    <row r="23" spans="2:8" ht="21" customHeight="1">
      <c r="B23" s="154" t="s">
        <v>909</v>
      </c>
      <c r="C23" s="419"/>
      <c r="D23" s="419"/>
      <c r="E23" s="419"/>
      <c r="F23" s="419"/>
      <c r="G23" s="126"/>
      <c r="H23" s="126"/>
    </row>
    <row r="24" spans="2:8" ht="21" customHeight="1">
      <c r="B24" s="54"/>
      <c r="C24" s="55"/>
      <c r="D24" s="55"/>
      <c r="E24" s="55"/>
      <c r="F24" s="55"/>
      <c r="G24" s="55"/>
      <c r="H24" s="55"/>
    </row>
    <row r="25" spans="2:8" ht="21" customHeight="1">
      <c r="B25" s="427" t="s">
        <v>805</v>
      </c>
      <c r="C25" s="427"/>
      <c r="D25" s="427"/>
      <c r="E25" s="427"/>
      <c r="F25" s="427"/>
      <c r="G25" s="427"/>
      <c r="H25" s="427"/>
    </row>
    <row r="26" spans="2:8" ht="21" customHeight="1">
      <c r="B26" s="267" t="s">
        <v>806</v>
      </c>
      <c r="C26" s="283"/>
      <c r="D26" s="283"/>
      <c r="E26" s="283"/>
      <c r="F26" s="283"/>
      <c r="G26" s="283"/>
      <c r="H26" s="285"/>
    </row>
    <row r="27" spans="2:8" ht="52.5" customHeight="1">
      <c r="B27" s="414"/>
      <c r="C27" s="415"/>
      <c r="D27" s="415"/>
      <c r="E27" s="415"/>
      <c r="F27" s="415"/>
      <c r="G27" s="415"/>
      <c r="H27" s="416"/>
    </row>
    <row r="28" spans="2:8" ht="21" customHeight="1">
      <c r="B28" s="267" t="s">
        <v>807</v>
      </c>
      <c r="C28" s="283"/>
      <c r="D28" s="283"/>
      <c r="E28" s="283"/>
      <c r="F28" s="283"/>
      <c r="G28" s="283"/>
      <c r="H28" s="285"/>
    </row>
    <row r="29" spans="2:8" ht="52.5" customHeight="1">
      <c r="B29" s="414"/>
      <c r="C29" s="415"/>
      <c r="D29" s="415"/>
      <c r="E29" s="415"/>
      <c r="F29" s="415"/>
      <c r="G29" s="415"/>
      <c r="H29" s="416"/>
    </row>
    <row r="30" spans="2:8" ht="21" customHeight="1">
      <c r="B30" s="267" t="s">
        <v>808</v>
      </c>
      <c r="C30" s="283"/>
      <c r="D30" s="283"/>
      <c r="E30" s="283"/>
      <c r="F30" s="283"/>
      <c r="G30" s="283"/>
      <c r="H30" s="285"/>
    </row>
    <row r="31" spans="2:8" ht="21" customHeight="1">
      <c r="B31" s="417" t="s">
        <v>809</v>
      </c>
      <c r="C31" s="207"/>
      <c r="D31" s="207"/>
      <c r="E31" s="207"/>
      <c r="F31" s="207"/>
      <c r="G31" s="315"/>
      <c r="H31" s="418"/>
    </row>
    <row r="32" spans="2:8" ht="52.5" customHeight="1">
      <c r="B32" s="414"/>
      <c r="C32" s="415"/>
      <c r="D32" s="415"/>
      <c r="E32" s="415"/>
      <c r="F32" s="415"/>
      <c r="G32" s="415"/>
      <c r="H32" s="416"/>
    </row>
    <row r="33" spans="2:8" ht="21" customHeight="1">
      <c r="B33" s="421" t="s">
        <v>908</v>
      </c>
      <c r="C33" s="355"/>
      <c r="D33" s="355"/>
      <c r="E33" s="355"/>
      <c r="F33" s="355"/>
      <c r="G33" s="355"/>
      <c r="H33" s="422"/>
    </row>
    <row r="34" spans="2:8" ht="49.5" customHeight="1">
      <c r="B34" s="423"/>
      <c r="C34" s="424"/>
      <c r="D34" s="424"/>
      <c r="E34" s="424"/>
      <c r="F34" s="424"/>
      <c r="G34" s="424"/>
      <c r="H34" s="425"/>
    </row>
    <row r="35" spans="2:8" ht="18.75" customHeight="1">
      <c r="B35" s="206"/>
      <c r="C35" s="206"/>
      <c r="D35" s="206"/>
      <c r="E35" s="206"/>
      <c r="F35" s="206"/>
      <c r="G35" s="206"/>
      <c r="H35" s="206"/>
    </row>
  </sheetData>
  <sheetProtection password="CF4C"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N39"/>
  <sheetViews>
    <sheetView showGridLines="0" zoomScaleNormal="100" zoomScaleSheetLayoutView="115" workbookViewId="0">
      <selection activeCell="K3" sqref="K3:L3"/>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07" t="s">
        <v>63</v>
      </c>
      <c r="L2" s="407"/>
      <c r="M2" s="34"/>
    </row>
    <row r="3" spans="2:13" ht="21" customHeight="1">
      <c r="B3" s="53"/>
      <c r="C3" s="53"/>
      <c r="D3" s="34"/>
      <c r="E3" s="34"/>
      <c r="F3" s="53"/>
      <c r="G3" s="34"/>
      <c r="H3" s="34"/>
      <c r="I3" s="34"/>
      <c r="J3" s="34"/>
      <c r="K3" s="411" t="s">
        <v>1052</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428" t="s">
        <v>910</v>
      </c>
      <c r="K10" s="207"/>
      <c r="L10" s="207"/>
      <c r="M10" s="34"/>
    </row>
    <row r="11" spans="2:13" ht="21" customHeight="1">
      <c r="B11" s="426" t="s">
        <v>64</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53" t="s">
        <v>155</v>
      </c>
      <c r="C13" s="53"/>
      <c r="D13" s="53"/>
      <c r="E13" s="53"/>
      <c r="F13" s="53"/>
      <c r="G13" s="34"/>
      <c r="H13" s="34"/>
      <c r="I13" s="34"/>
      <c r="J13" s="34"/>
      <c r="K13" s="34"/>
      <c r="L13" s="34"/>
      <c r="M13" s="34"/>
    </row>
    <row r="14" spans="2:13" ht="21" customHeight="1">
      <c r="B14" s="53" t="s">
        <v>156</v>
      </c>
      <c r="C14" s="53"/>
      <c r="D14" s="53"/>
      <c r="E14" s="53"/>
      <c r="F14" s="53"/>
      <c r="G14" s="34"/>
      <c r="H14" s="34"/>
      <c r="I14" s="34"/>
      <c r="J14" s="34"/>
      <c r="K14" s="34"/>
      <c r="L14" s="34"/>
      <c r="M14" s="34"/>
    </row>
    <row r="15" spans="2:13" ht="21" customHeight="1">
      <c r="B15" s="53" t="s">
        <v>157</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26" t="s">
        <v>5</v>
      </c>
      <c r="C17" s="426"/>
      <c r="D17" s="426"/>
      <c r="E17" s="426"/>
      <c r="F17" s="426"/>
      <c r="G17" s="426"/>
      <c r="H17" s="426"/>
      <c r="I17" s="426"/>
      <c r="J17" s="426"/>
      <c r="K17" s="426"/>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27" t="s">
        <v>947</v>
      </c>
      <c r="C22" s="427"/>
      <c r="D22" s="427"/>
      <c r="E22" s="427"/>
      <c r="F22" s="207"/>
      <c r="G22" s="207"/>
      <c r="H22" s="207"/>
      <c r="I22" s="34"/>
      <c r="J22" s="34"/>
      <c r="K22" s="34"/>
      <c r="L22" s="34"/>
      <c r="M22" s="34"/>
    </row>
    <row r="23" spans="2:40" ht="21" customHeight="1">
      <c r="B23" s="407" t="s">
        <v>67</v>
      </c>
      <c r="C23" s="407"/>
      <c r="D23" s="119"/>
      <c r="E23" s="53" t="s">
        <v>23</v>
      </c>
      <c r="F23" s="119"/>
      <c r="G23" s="34" t="s">
        <v>68</v>
      </c>
      <c r="H23" s="119"/>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7"/>
      <c r="Y26" s="157"/>
      <c r="Z26" s="157"/>
      <c r="AA26" s="157"/>
      <c r="AB26" s="157"/>
      <c r="AC26" s="157"/>
      <c r="AD26" s="157"/>
      <c r="AE26" s="157"/>
      <c r="AF26" s="157"/>
      <c r="AG26" s="157"/>
      <c r="AH26" s="157"/>
    </row>
    <row r="27" spans="2:40" ht="21" customHeight="1">
      <c r="B27" s="53"/>
      <c r="C27" s="53"/>
      <c r="D27" s="53"/>
      <c r="E27" s="53"/>
      <c r="F27" s="53"/>
      <c r="G27" s="34"/>
      <c r="H27" s="34"/>
      <c r="I27" s="34"/>
      <c r="J27" s="34"/>
      <c r="K27" s="34"/>
      <c r="L27" s="34"/>
      <c r="M27" s="34"/>
      <c r="X27" s="157"/>
      <c r="Y27" s="157"/>
      <c r="Z27" s="157"/>
      <c r="AA27" s="157"/>
      <c r="AB27" s="157"/>
      <c r="AC27" s="157"/>
      <c r="AD27" s="157"/>
      <c r="AE27" s="157"/>
      <c r="AF27" s="157"/>
      <c r="AG27" s="157"/>
      <c r="AH27" s="157"/>
      <c r="AI27" s="157"/>
      <c r="AJ27" s="157"/>
      <c r="AK27" s="157"/>
      <c r="AL27" s="157"/>
      <c r="AM27" s="157"/>
      <c r="AN27" s="157"/>
    </row>
    <row r="28" spans="2:40" ht="21" customHeight="1">
      <c r="B28" s="53" t="s">
        <v>72</v>
      </c>
      <c r="C28" s="53"/>
      <c r="D28" s="53"/>
      <c r="E28" s="53"/>
      <c r="F28" s="53"/>
      <c r="G28" s="34"/>
      <c r="H28" s="34"/>
      <c r="I28" s="34"/>
      <c r="J28" s="34"/>
      <c r="K28" s="34"/>
      <c r="L28" s="34"/>
      <c r="M28" s="34"/>
      <c r="X28" s="157"/>
      <c r="Y28" s="157" t="s">
        <v>73</v>
      </c>
      <c r="Z28" s="157"/>
      <c r="AA28" s="157"/>
      <c r="AB28" s="157"/>
      <c r="AC28" s="157"/>
      <c r="AD28" s="157"/>
      <c r="AE28" s="157"/>
      <c r="AF28" s="157"/>
      <c r="AG28" s="157"/>
      <c r="AH28" s="157"/>
      <c r="AI28" s="157"/>
      <c r="AJ28" s="157"/>
      <c r="AK28" s="157"/>
      <c r="AL28" s="157"/>
      <c r="AM28" s="157"/>
      <c r="AN28" s="157"/>
    </row>
    <row r="29" spans="2:40" ht="21" customHeight="1">
      <c r="B29" s="53" t="s">
        <v>71</v>
      </c>
      <c r="C29" s="53"/>
      <c r="D29" s="53"/>
      <c r="E29" s="53"/>
      <c r="F29" s="53"/>
      <c r="G29" s="34"/>
      <c r="H29" s="34"/>
      <c r="I29" s="34"/>
      <c r="J29" s="34"/>
      <c r="K29" s="34"/>
      <c r="L29" s="34"/>
      <c r="M29" s="34"/>
      <c r="X29" s="157"/>
      <c r="Y29" s="157" t="s">
        <v>74</v>
      </c>
      <c r="Z29" s="157"/>
      <c r="AA29" s="157"/>
      <c r="AB29" s="157"/>
      <c r="AC29" s="157"/>
      <c r="AD29" s="157"/>
      <c r="AE29" s="157"/>
      <c r="AF29" s="157"/>
      <c r="AG29" s="157"/>
      <c r="AH29" s="157"/>
      <c r="AI29" s="157"/>
      <c r="AJ29" s="157"/>
      <c r="AK29" s="157"/>
      <c r="AL29" s="157"/>
      <c r="AM29" s="157"/>
      <c r="AN29" s="157"/>
    </row>
    <row r="30" spans="2:40" ht="21" customHeight="1">
      <c r="B30" s="427"/>
      <c r="C30" s="427"/>
      <c r="D30" s="427"/>
      <c r="E30" s="427"/>
      <c r="F30" s="427"/>
      <c r="G30" s="34"/>
      <c r="H30" s="34"/>
      <c r="I30" s="34"/>
      <c r="J30" s="34"/>
      <c r="K30" s="34"/>
      <c r="L30" s="34"/>
      <c r="M30" s="34"/>
      <c r="X30" s="157"/>
      <c r="Y30" s="157" t="s">
        <v>75</v>
      </c>
      <c r="Z30" s="157"/>
      <c r="AA30" s="157"/>
      <c r="AB30" s="157"/>
      <c r="AC30" s="157"/>
      <c r="AD30" s="157"/>
      <c r="AE30" s="157"/>
      <c r="AF30" s="157"/>
      <c r="AG30" s="157"/>
      <c r="AH30" s="157"/>
      <c r="AI30" s="157"/>
      <c r="AJ30" s="157"/>
      <c r="AK30" s="157"/>
      <c r="AL30" s="157"/>
      <c r="AM30" s="157"/>
      <c r="AN30" s="157"/>
    </row>
    <row r="31" spans="2:40" ht="21" customHeight="1">
      <c r="B31" s="131" t="s">
        <v>810</v>
      </c>
      <c r="C31" s="53"/>
      <c r="D31" s="53"/>
      <c r="E31" s="53"/>
      <c r="F31" s="53"/>
      <c r="G31" s="34"/>
      <c r="H31" s="34"/>
      <c r="I31" s="34"/>
      <c r="J31" s="34"/>
      <c r="K31" s="34"/>
      <c r="L31" s="34"/>
      <c r="M31" s="34"/>
      <c r="X31" s="157"/>
      <c r="Y31" s="157"/>
      <c r="Z31" s="157"/>
      <c r="AA31" s="157"/>
      <c r="AB31" s="157"/>
      <c r="AC31" s="157"/>
      <c r="AD31" s="157"/>
      <c r="AE31" s="157"/>
      <c r="AF31" s="157"/>
      <c r="AG31" s="157"/>
      <c r="AH31" s="157"/>
      <c r="AI31" s="157"/>
      <c r="AJ31" s="157"/>
      <c r="AK31" s="157"/>
      <c r="AL31" s="157"/>
      <c r="AM31" s="157"/>
      <c r="AN31" s="157"/>
    </row>
    <row r="32" spans="2:40" ht="21" customHeight="1">
      <c r="B32" s="139"/>
      <c r="C32" s="35"/>
      <c r="D32" s="35"/>
      <c r="E32" s="35"/>
      <c r="F32" s="35"/>
      <c r="G32" s="35"/>
      <c r="H32" s="35"/>
      <c r="I32" s="35"/>
      <c r="J32" s="35"/>
      <c r="K32" s="35"/>
      <c r="L32" s="35"/>
      <c r="M32" s="34"/>
      <c r="X32" s="157"/>
      <c r="Y32" s="157"/>
      <c r="Z32" s="157"/>
      <c r="AA32" s="157"/>
      <c r="AB32" s="157"/>
      <c r="AC32" s="157"/>
      <c r="AD32" s="157"/>
      <c r="AE32" s="157"/>
      <c r="AF32" s="157"/>
      <c r="AG32" s="157"/>
      <c r="AH32" s="157"/>
      <c r="AI32" s="157"/>
      <c r="AJ32" s="157"/>
      <c r="AK32" s="157"/>
      <c r="AL32" s="157"/>
      <c r="AM32" s="157"/>
      <c r="AN32" s="157"/>
    </row>
    <row r="33" spans="2:40" ht="21" customHeight="1">
      <c r="B33" s="58" t="s">
        <v>913</v>
      </c>
      <c r="C33" s="35"/>
      <c r="D33" s="35"/>
      <c r="E33" s="35"/>
      <c r="F33" s="35"/>
      <c r="G33" s="35"/>
      <c r="H33" s="35"/>
      <c r="I33" s="35"/>
      <c r="J33" s="35"/>
      <c r="K33" s="35"/>
      <c r="L33" s="35"/>
      <c r="M33" s="34"/>
      <c r="X33" s="157"/>
      <c r="Y33" s="157"/>
      <c r="Z33" s="157"/>
      <c r="AA33" s="157"/>
      <c r="AB33" s="157"/>
      <c r="AC33" s="157"/>
      <c r="AD33" s="157"/>
      <c r="AE33" s="157"/>
      <c r="AF33" s="157"/>
      <c r="AG33" s="157"/>
      <c r="AH33" s="157"/>
      <c r="AI33" s="157"/>
      <c r="AJ33" s="157"/>
      <c r="AK33" s="157"/>
      <c r="AL33" s="157"/>
      <c r="AM33" s="157"/>
      <c r="AN33" s="157"/>
    </row>
    <row r="34" spans="2:40" ht="21" customHeight="1">
      <c r="B34" s="413"/>
      <c r="C34" s="410"/>
      <c r="D34" s="410"/>
      <c r="E34" s="410"/>
      <c r="F34" s="410"/>
      <c r="G34" s="410"/>
      <c r="H34" s="410"/>
      <c r="I34" s="410"/>
      <c r="J34" s="410"/>
      <c r="K34" s="410"/>
      <c r="L34" s="34"/>
      <c r="M34" s="34"/>
      <c r="X34" s="157"/>
      <c r="Y34" s="157"/>
      <c r="Z34" s="157"/>
      <c r="AA34" s="157"/>
      <c r="AB34" s="157"/>
      <c r="AC34" s="157"/>
      <c r="AD34" s="157"/>
      <c r="AE34" s="157"/>
      <c r="AF34" s="157"/>
      <c r="AG34" s="157"/>
      <c r="AH34" s="157"/>
      <c r="AI34" s="157"/>
      <c r="AJ34" s="157"/>
      <c r="AK34" s="157"/>
      <c r="AL34" s="157"/>
      <c r="AM34" s="157"/>
      <c r="AN34" s="157"/>
    </row>
    <row r="35" spans="2:40" ht="21" customHeight="1">
      <c r="B35" s="53" t="s">
        <v>160</v>
      </c>
      <c r="C35" s="53"/>
      <c r="D35" s="53"/>
      <c r="E35" s="53"/>
      <c r="F35" s="53"/>
      <c r="G35" s="34"/>
      <c r="H35" s="34"/>
      <c r="I35" s="34"/>
      <c r="J35" s="34"/>
      <c r="K35" s="34"/>
      <c r="L35" s="34"/>
      <c r="M35" s="34"/>
      <c r="X35" s="157"/>
      <c r="Y35" s="157"/>
      <c r="Z35" s="157"/>
      <c r="AA35" s="157"/>
      <c r="AB35" s="157"/>
      <c r="AC35" s="157"/>
      <c r="AD35" s="157"/>
      <c r="AE35" s="157"/>
      <c r="AF35" s="157"/>
      <c r="AG35" s="157"/>
      <c r="AH35" s="157"/>
      <c r="AI35" s="157"/>
      <c r="AJ35" s="157"/>
      <c r="AK35" s="157"/>
      <c r="AL35" s="157"/>
      <c r="AM35" s="157"/>
      <c r="AN35" s="157"/>
    </row>
    <row r="36" spans="2:40" ht="24" customHeight="1">
      <c r="B36" s="120"/>
      <c r="C36" s="33"/>
      <c r="D36" s="57"/>
      <c r="E36" s="53"/>
      <c r="F36" s="53"/>
      <c r="G36" s="34"/>
      <c r="H36" s="34"/>
      <c r="I36" s="57"/>
      <c r="J36" s="34"/>
      <c r="K36" s="34"/>
      <c r="L36" s="34"/>
      <c r="M36" s="34"/>
      <c r="X36" s="157"/>
      <c r="Y36" s="157" t="s">
        <v>158</v>
      </c>
      <c r="Z36" s="157"/>
      <c r="AA36" s="157"/>
      <c r="AB36" s="157"/>
      <c r="AC36" s="157"/>
      <c r="AD36" s="157"/>
      <c r="AE36" s="157"/>
      <c r="AF36" s="157"/>
      <c r="AG36" s="157"/>
      <c r="AH36" s="157"/>
      <c r="AI36" s="157"/>
      <c r="AJ36" s="157"/>
      <c r="AK36" s="157"/>
      <c r="AL36" s="157"/>
      <c r="AM36" s="157"/>
      <c r="AN36" s="157"/>
    </row>
    <row r="37" spans="2:40" ht="18.75" customHeight="1">
      <c r="B37" s="131" t="s">
        <v>811</v>
      </c>
      <c r="C37" s="53"/>
      <c r="D37" s="53"/>
      <c r="E37" s="53"/>
      <c r="F37" s="53"/>
      <c r="G37" s="34"/>
      <c r="H37" s="34"/>
      <c r="I37" s="34"/>
      <c r="J37" s="34"/>
      <c r="K37" s="34"/>
      <c r="L37" s="34"/>
      <c r="M37" s="34"/>
      <c r="X37" s="157"/>
      <c r="Y37" s="157" t="s">
        <v>159</v>
      </c>
      <c r="Z37" s="157"/>
      <c r="AA37" s="157"/>
      <c r="AB37" s="157"/>
      <c r="AC37" s="157"/>
      <c r="AD37" s="157"/>
      <c r="AE37" s="157"/>
      <c r="AF37" s="157"/>
      <c r="AG37" s="157"/>
      <c r="AH37" s="157"/>
      <c r="AI37" s="157"/>
      <c r="AJ37" s="157"/>
      <c r="AK37" s="157"/>
      <c r="AL37" s="157"/>
      <c r="AM37" s="157"/>
      <c r="AN37" s="157"/>
    </row>
    <row r="38" spans="2:40" ht="18.75" customHeight="1">
      <c r="B38" s="190" t="s">
        <v>1004</v>
      </c>
      <c r="C38" s="53"/>
      <c r="D38" s="53"/>
      <c r="E38" s="53"/>
      <c r="F38" s="53"/>
      <c r="G38" s="34"/>
      <c r="H38" s="34"/>
      <c r="I38" s="34"/>
      <c r="J38" s="34"/>
      <c r="K38" s="34"/>
      <c r="L38" s="34"/>
      <c r="M38" s="34"/>
      <c r="X38" s="157"/>
      <c r="Y38" s="157"/>
      <c r="Z38" s="157"/>
      <c r="AA38" s="157"/>
      <c r="AB38" s="157"/>
      <c r="AC38" s="157"/>
      <c r="AD38" s="157"/>
      <c r="AE38" s="157"/>
      <c r="AF38" s="157"/>
      <c r="AG38" s="157"/>
      <c r="AH38" s="157"/>
      <c r="AI38" s="157"/>
      <c r="AJ38" s="157"/>
      <c r="AK38" s="157"/>
      <c r="AL38" s="157"/>
      <c r="AM38" s="157"/>
      <c r="AN38" s="157"/>
    </row>
    <row r="39" spans="2:40" ht="18.75" customHeight="1">
      <c r="B39" s="133" t="s">
        <v>911</v>
      </c>
      <c r="C39" s="134"/>
      <c r="D39" s="134"/>
      <c r="E39" s="134"/>
      <c r="F39" s="134"/>
      <c r="G39" s="134"/>
      <c r="H39" s="132"/>
      <c r="I39" s="132"/>
      <c r="J39" s="132"/>
      <c r="K39" s="134"/>
      <c r="L39" s="131"/>
      <c r="M39" s="34"/>
    </row>
  </sheetData>
  <sheetProtection password="CF4C"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B38" sqref="B38:M3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07" t="s">
        <v>161</v>
      </c>
      <c r="L2" s="407"/>
      <c r="M2" s="34"/>
    </row>
    <row r="3" spans="2:13" ht="21" customHeight="1">
      <c r="B3" s="53"/>
      <c r="C3" s="53"/>
      <c r="D3" s="34"/>
      <c r="E3" s="34"/>
      <c r="F3" s="53"/>
      <c r="G3" s="34"/>
      <c r="H3" s="34"/>
      <c r="I3" s="34"/>
      <c r="J3" s="34"/>
      <c r="K3" s="411" t="s">
        <v>1054</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34"/>
      <c r="K10" s="34"/>
      <c r="L10" s="34"/>
      <c r="M10" s="34"/>
    </row>
    <row r="11" spans="2:13" ht="21" customHeight="1">
      <c r="B11" s="426" t="s">
        <v>162</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68" t="s">
        <v>207</v>
      </c>
      <c r="C13" s="69"/>
      <c r="D13" s="69"/>
      <c r="E13" s="69"/>
      <c r="F13" s="69"/>
      <c r="G13" s="70"/>
      <c r="H13" s="70"/>
      <c r="I13" s="70"/>
      <c r="J13" s="70"/>
      <c r="K13" s="70"/>
      <c r="L13" s="70"/>
      <c r="M13" s="71"/>
    </row>
    <row r="14" spans="2:13" ht="21" customHeight="1">
      <c r="B14" s="72" t="s">
        <v>208</v>
      </c>
      <c r="C14" s="73"/>
      <c r="D14" s="73"/>
      <c r="E14" s="73"/>
      <c r="F14" s="73"/>
      <c r="G14" s="74"/>
      <c r="H14" s="74"/>
      <c r="I14" s="74"/>
      <c r="J14" s="74"/>
      <c r="K14" s="74"/>
      <c r="L14" s="74"/>
      <c r="M14" s="75"/>
    </row>
    <row r="15" spans="2:13" ht="21" customHeight="1">
      <c r="B15" s="72" t="s">
        <v>209</v>
      </c>
      <c r="C15" s="73"/>
      <c r="D15" s="73"/>
      <c r="E15" s="73"/>
      <c r="F15" s="73"/>
      <c r="G15" s="74"/>
      <c r="H15" s="74"/>
      <c r="I15" s="74"/>
      <c r="J15" s="74"/>
      <c r="K15" s="74"/>
      <c r="L15" s="74"/>
      <c r="M15" s="75"/>
    </row>
    <row r="16" spans="2:13" ht="21" customHeight="1">
      <c r="B16" s="72" t="s">
        <v>210</v>
      </c>
      <c r="C16" s="73"/>
      <c r="D16" s="73"/>
      <c r="E16" s="73"/>
      <c r="F16" s="73"/>
      <c r="G16" s="74"/>
      <c r="H16" s="74"/>
      <c r="I16" s="74"/>
      <c r="J16" s="74"/>
      <c r="K16" s="74"/>
      <c r="L16" s="74"/>
      <c r="M16" s="75"/>
    </row>
    <row r="17" spans="1:27" ht="21" customHeight="1">
      <c r="B17" s="72" t="s">
        <v>914</v>
      </c>
      <c r="C17" s="73"/>
      <c r="D17" s="73"/>
      <c r="E17" s="73"/>
      <c r="F17" s="73"/>
      <c r="G17" s="74"/>
      <c r="H17" s="74"/>
      <c r="I17" s="74"/>
      <c r="J17" s="74"/>
      <c r="K17" s="74"/>
      <c r="L17" s="74"/>
      <c r="M17" s="75"/>
      <c r="V17" s="157"/>
      <c r="W17" s="157"/>
      <c r="X17" s="157"/>
      <c r="Y17" s="157"/>
      <c r="Z17" s="157"/>
      <c r="AA17" s="157"/>
    </row>
    <row r="18" spans="1:27" ht="21" customHeight="1">
      <c r="B18" s="76" t="s">
        <v>211</v>
      </c>
      <c r="C18" s="77"/>
      <c r="D18" s="77"/>
      <c r="E18" s="77"/>
      <c r="F18" s="77"/>
      <c r="G18" s="78"/>
      <c r="H18" s="78"/>
      <c r="I18" s="78"/>
      <c r="J18" s="78"/>
      <c r="K18" s="78"/>
      <c r="L18" s="78"/>
      <c r="M18" s="79"/>
      <c r="V18" s="157"/>
      <c r="W18" s="157"/>
      <c r="X18" s="157"/>
      <c r="Y18" s="157"/>
      <c r="Z18" s="157"/>
      <c r="AA18" s="157"/>
    </row>
    <row r="19" spans="1:27" ht="21" customHeight="1">
      <c r="B19" s="53"/>
      <c r="C19" s="53"/>
      <c r="D19" s="53"/>
      <c r="E19" s="53"/>
      <c r="F19" s="53"/>
      <c r="G19" s="34"/>
      <c r="H19" s="34"/>
      <c r="I19" s="34"/>
      <c r="J19" s="34"/>
      <c r="K19" s="34"/>
      <c r="L19" s="34"/>
      <c r="M19" s="34"/>
      <c r="V19" s="157"/>
      <c r="W19" s="157"/>
      <c r="X19" s="165" t="s">
        <v>348</v>
      </c>
      <c r="Y19" s="157"/>
      <c r="Z19" s="157"/>
      <c r="AA19" s="157"/>
    </row>
    <row r="20" spans="1:27" ht="21" customHeight="1">
      <c r="A20" s="34"/>
      <c r="B20" s="116" t="s">
        <v>760</v>
      </c>
      <c r="C20" s="59"/>
      <c r="D20" s="59"/>
      <c r="E20" s="59"/>
      <c r="F20" s="59"/>
      <c r="G20" s="60"/>
      <c r="H20" s="60"/>
      <c r="I20" s="60"/>
      <c r="J20" s="60"/>
      <c r="K20" s="60"/>
      <c r="L20" s="60"/>
      <c r="M20" s="60"/>
      <c r="V20" s="157"/>
      <c r="W20" s="157"/>
      <c r="X20" s="165" t="b">
        <v>0</v>
      </c>
      <c r="Y20" s="157"/>
      <c r="Z20" s="157"/>
      <c r="AA20" s="157"/>
    </row>
    <row r="21" spans="1:27" ht="21" customHeight="1">
      <c r="B21" s="59" t="s">
        <v>212</v>
      </c>
      <c r="C21" s="59"/>
      <c r="D21" s="59"/>
      <c r="E21" s="59"/>
      <c r="F21" s="59"/>
      <c r="G21" s="60"/>
      <c r="H21" s="60"/>
      <c r="I21" s="60"/>
      <c r="J21" s="60"/>
      <c r="K21" s="60"/>
      <c r="L21" s="60"/>
      <c r="M21" s="60"/>
      <c r="V21" s="157"/>
      <c r="W21" s="157"/>
      <c r="X21" s="165" t="b">
        <v>0</v>
      </c>
      <c r="Y21" s="157"/>
      <c r="Z21" s="157"/>
      <c r="AA21" s="157"/>
    </row>
    <row r="22" spans="1:27" ht="21" customHeight="1">
      <c r="B22" s="437" t="s">
        <v>213</v>
      </c>
      <c r="C22" s="437"/>
      <c r="D22" s="437"/>
      <c r="E22" s="437"/>
      <c r="F22" s="59"/>
      <c r="G22" s="60"/>
      <c r="H22" s="60"/>
      <c r="I22" s="60"/>
      <c r="J22" s="60"/>
      <c r="K22" s="60"/>
      <c r="L22" s="60"/>
      <c r="M22" s="60"/>
      <c r="V22" s="157"/>
      <c r="W22" s="157"/>
      <c r="X22" s="165" t="b">
        <v>0</v>
      </c>
      <c r="Y22" s="157"/>
      <c r="Z22" s="157"/>
      <c r="AA22" s="157"/>
    </row>
    <row r="23" spans="1:27" ht="21" customHeight="1">
      <c r="A23" s="34"/>
      <c r="B23" s="115" t="s">
        <v>761</v>
      </c>
      <c r="C23" s="59"/>
      <c r="D23" s="59"/>
      <c r="E23" s="59"/>
      <c r="F23" s="59"/>
      <c r="G23" s="60"/>
      <c r="H23" s="60"/>
      <c r="I23" s="60"/>
      <c r="J23" s="60"/>
      <c r="K23" s="60"/>
      <c r="L23" s="60"/>
      <c r="M23" s="60"/>
    </row>
    <row r="24" spans="1:27" ht="21" customHeight="1">
      <c r="B24" s="437" t="s">
        <v>214</v>
      </c>
      <c r="C24" s="437"/>
      <c r="D24" s="438"/>
      <c r="E24" s="438"/>
      <c r="F24" s="438"/>
      <c r="G24" s="438"/>
      <c r="H24" s="438"/>
      <c r="I24" s="438"/>
      <c r="J24" s="438"/>
      <c r="K24" s="438"/>
      <c r="L24" s="438"/>
      <c r="M24" s="438"/>
    </row>
    <row r="25" spans="1:27" ht="21" customHeight="1">
      <c r="B25" s="59" t="s">
        <v>215</v>
      </c>
      <c r="C25" s="59"/>
      <c r="D25" s="59"/>
      <c r="E25" s="59"/>
      <c r="F25" s="59"/>
      <c r="G25" s="60"/>
      <c r="H25" s="60"/>
      <c r="I25" s="60"/>
      <c r="J25" s="60"/>
      <c r="K25" s="60"/>
      <c r="L25" s="60"/>
      <c r="M25" s="60"/>
    </row>
    <row r="26" spans="1:27" ht="21" customHeight="1">
      <c r="B26" s="131" t="s">
        <v>812</v>
      </c>
      <c r="C26" s="53"/>
      <c r="D26" s="53"/>
      <c r="E26" s="53"/>
      <c r="F26" s="53"/>
      <c r="G26" s="34"/>
      <c r="H26" s="34"/>
      <c r="I26" s="34"/>
      <c r="J26" s="34"/>
      <c r="K26" s="34"/>
      <c r="L26" s="34"/>
      <c r="M26" s="34"/>
    </row>
    <row r="27" spans="1:27" ht="21" customHeight="1">
      <c r="B27" s="61" t="s">
        <v>163</v>
      </c>
      <c r="C27" s="53"/>
      <c r="D27" s="53"/>
      <c r="E27" s="53"/>
      <c r="F27" s="53"/>
      <c r="G27" s="34"/>
      <c r="H27" s="34"/>
      <c r="I27" s="34"/>
      <c r="J27" s="34"/>
      <c r="K27" s="34"/>
      <c r="L27" s="34"/>
      <c r="M27" s="34"/>
    </row>
    <row r="28" spans="1:27" ht="21" customHeight="1">
      <c r="B28" s="61" t="s">
        <v>164</v>
      </c>
      <c r="C28" s="53"/>
      <c r="D28" s="53"/>
      <c r="E28" s="53"/>
      <c r="F28" s="53"/>
      <c r="G28" s="34"/>
      <c r="H28" s="34"/>
      <c r="I28" s="34"/>
      <c r="J28" s="34"/>
      <c r="K28" s="34"/>
      <c r="L28" s="34"/>
      <c r="M28" s="34"/>
    </row>
    <row r="29" spans="1:27" ht="21" customHeight="1">
      <c r="A29" s="34"/>
      <c r="B29" s="115" t="s">
        <v>762</v>
      </c>
      <c r="C29" s="53"/>
      <c r="D29" s="53"/>
      <c r="E29" s="53"/>
      <c r="F29" s="53"/>
      <c r="G29" s="34"/>
      <c r="H29" s="34"/>
      <c r="I29" s="34"/>
      <c r="J29" s="34"/>
      <c r="K29" s="34"/>
      <c r="L29" s="34"/>
      <c r="M29" s="34"/>
    </row>
    <row r="30" spans="1:27" ht="21" customHeight="1">
      <c r="B30" s="427" t="s">
        <v>165</v>
      </c>
      <c r="C30" s="427"/>
      <c r="D30" s="427"/>
      <c r="E30" s="427"/>
      <c r="F30" s="427"/>
      <c r="G30" s="34"/>
      <c r="H30" s="34"/>
      <c r="I30" s="34"/>
      <c r="J30" s="34"/>
      <c r="K30" s="34"/>
      <c r="L30" s="34"/>
      <c r="M30" s="34"/>
    </row>
    <row r="31" spans="1:27" ht="21" customHeight="1">
      <c r="B31" s="131" t="s">
        <v>813</v>
      </c>
      <c r="C31" s="53"/>
      <c r="D31" s="53"/>
      <c r="E31" s="53"/>
      <c r="F31" s="53"/>
      <c r="G31" s="34"/>
      <c r="H31" s="34"/>
      <c r="I31" s="34"/>
      <c r="J31" s="34"/>
      <c r="K31" s="34"/>
      <c r="L31" s="34"/>
      <c r="M31" s="34"/>
    </row>
    <row r="32" spans="1:27" ht="21" customHeight="1">
      <c r="B32" s="61" t="s">
        <v>166</v>
      </c>
      <c r="C32" s="61"/>
      <c r="D32" s="61"/>
      <c r="E32" s="61"/>
      <c r="F32" s="61"/>
      <c r="G32" s="62"/>
      <c r="H32" s="62"/>
      <c r="I32" s="62"/>
      <c r="J32" s="62"/>
      <c r="K32" s="62"/>
      <c r="L32" s="62"/>
      <c r="M32" s="62"/>
    </row>
    <row r="33" spans="2:13" ht="21" customHeight="1">
      <c r="B33" s="439" t="s">
        <v>216</v>
      </c>
      <c r="C33" s="233"/>
      <c r="D33" s="233"/>
      <c r="E33" s="233"/>
      <c r="F33" s="233"/>
      <c r="G33" s="233"/>
      <c r="H33" s="233"/>
      <c r="I33" s="233"/>
      <c r="J33" s="233"/>
      <c r="K33" s="233"/>
      <c r="L33" s="233"/>
      <c r="M33" s="233"/>
    </row>
    <row r="34" spans="2:13" ht="21" customHeight="1">
      <c r="B34" s="63" t="s">
        <v>217</v>
      </c>
      <c r="C34" s="64"/>
      <c r="D34" s="64"/>
      <c r="E34" s="64"/>
      <c r="F34" s="64"/>
      <c r="G34" s="64"/>
      <c r="H34" s="64"/>
      <c r="I34" s="64"/>
      <c r="J34" s="64"/>
      <c r="K34" s="64"/>
      <c r="L34" s="64"/>
      <c r="M34" s="62"/>
    </row>
    <row r="35" spans="2:13" ht="21" customHeight="1">
      <c r="B35" s="61" t="s">
        <v>219</v>
      </c>
      <c r="C35" s="61"/>
      <c r="D35" s="61"/>
      <c r="E35" s="61"/>
      <c r="F35" s="61"/>
      <c r="G35" s="62"/>
      <c r="H35" s="62"/>
      <c r="I35" s="62"/>
      <c r="J35" s="62"/>
      <c r="K35" s="62"/>
      <c r="L35" s="62"/>
      <c r="M35" s="62"/>
    </row>
    <row r="36" spans="2:13" ht="21" customHeight="1">
      <c r="B36" s="61" t="s">
        <v>218</v>
      </c>
      <c r="C36" s="61"/>
      <c r="D36" s="61"/>
      <c r="E36" s="61"/>
      <c r="F36" s="61"/>
      <c r="G36" s="62"/>
      <c r="H36" s="62"/>
      <c r="I36" s="62"/>
      <c r="J36" s="62"/>
      <c r="K36" s="62"/>
      <c r="L36" s="62"/>
      <c r="M36" s="62"/>
    </row>
    <row r="37" spans="2:13" ht="24" customHeight="1">
      <c r="B37" s="434" t="s">
        <v>220</v>
      </c>
      <c r="C37" s="435"/>
      <c r="D37" s="436"/>
      <c r="E37" s="47"/>
      <c r="F37" s="47"/>
      <c r="G37" s="43"/>
      <c r="H37" s="43"/>
      <c r="I37" s="80"/>
      <c r="J37" s="43"/>
      <c r="K37" s="43"/>
      <c r="L37" s="43"/>
      <c r="M37" s="36"/>
    </row>
    <row r="38" spans="2:13" ht="18.75" customHeight="1">
      <c r="B38" s="332"/>
      <c r="C38" s="429"/>
      <c r="D38" s="429"/>
      <c r="E38" s="429"/>
      <c r="F38" s="429"/>
      <c r="G38" s="429"/>
      <c r="H38" s="429"/>
      <c r="I38" s="429"/>
      <c r="J38" s="429"/>
      <c r="K38" s="429"/>
      <c r="L38" s="429"/>
      <c r="M38" s="430"/>
    </row>
    <row r="39" spans="2:13" ht="18.75" customHeight="1">
      <c r="B39" s="431"/>
      <c r="C39" s="432"/>
      <c r="D39" s="432"/>
      <c r="E39" s="432"/>
      <c r="F39" s="432"/>
      <c r="G39" s="432"/>
      <c r="H39" s="432"/>
      <c r="I39" s="432"/>
      <c r="J39" s="432"/>
      <c r="K39" s="432"/>
      <c r="L39" s="432"/>
      <c r="M39" s="433"/>
    </row>
  </sheetData>
  <sheetProtection password="CF4C"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07" t="s">
        <v>172</v>
      </c>
      <c r="M2" s="207"/>
    </row>
    <row r="3" spans="2:15" ht="21" customHeight="1">
      <c r="B3" s="53"/>
      <c r="C3" s="53"/>
      <c r="D3" s="34"/>
      <c r="E3" s="34"/>
      <c r="F3" s="53"/>
      <c r="G3" s="34"/>
      <c r="H3" s="34"/>
      <c r="I3" s="34"/>
      <c r="J3" s="34"/>
      <c r="K3" s="474" t="s">
        <v>1054</v>
      </c>
      <c r="L3" s="475"/>
      <c r="M3" s="475"/>
      <c r="N3" s="475"/>
    </row>
    <row r="4" spans="2:15" ht="12.75" customHeight="1">
      <c r="B4" s="34"/>
      <c r="C4" s="34"/>
      <c r="D4" s="34"/>
      <c r="E4" s="33"/>
      <c r="F4" s="33"/>
      <c r="G4" s="34"/>
      <c r="H4" s="34"/>
      <c r="I4" s="34"/>
      <c r="J4" s="34"/>
      <c r="K4" s="34"/>
      <c r="L4" s="34"/>
      <c r="M4" s="34"/>
    </row>
    <row r="5" spans="2:15" ht="21" customHeight="1">
      <c r="B5" s="53" t="s">
        <v>102</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13"/>
      <c r="K7" s="410"/>
      <c r="L7" s="410"/>
      <c r="M7" s="410"/>
      <c r="N7" s="410"/>
      <c r="O7" s="39"/>
    </row>
    <row r="8" spans="2:15" ht="21" customHeight="1">
      <c r="B8" s="34"/>
      <c r="C8" s="34"/>
      <c r="D8" s="34"/>
      <c r="E8" s="34"/>
      <c r="G8" s="53" t="s">
        <v>1</v>
      </c>
      <c r="J8" s="413"/>
      <c r="K8" s="410"/>
      <c r="L8" s="410"/>
      <c r="M8" s="410"/>
      <c r="N8" s="410"/>
      <c r="O8" s="26"/>
    </row>
    <row r="9" spans="2:15" ht="21" customHeight="1">
      <c r="B9" s="34"/>
      <c r="C9" s="34"/>
      <c r="D9" s="34"/>
      <c r="E9" s="34"/>
      <c r="G9" s="53" t="s">
        <v>2</v>
      </c>
      <c r="J9" s="53"/>
      <c r="K9" s="472"/>
      <c r="L9" s="473"/>
      <c r="M9" s="473"/>
      <c r="N9" s="179" t="s">
        <v>3</v>
      </c>
    </row>
    <row r="10" spans="2:15" ht="15.75" customHeight="1">
      <c r="B10" s="34"/>
      <c r="C10" s="34"/>
      <c r="D10" s="34"/>
      <c r="E10" s="34"/>
      <c r="F10" s="34"/>
      <c r="G10" s="34"/>
      <c r="H10" s="155" t="s">
        <v>915</v>
      </c>
      <c r="I10" s="34"/>
      <c r="J10" s="34"/>
      <c r="K10" s="34"/>
      <c r="L10" s="34"/>
      <c r="M10" s="34"/>
    </row>
    <row r="11" spans="2:15" ht="21" customHeight="1">
      <c r="B11" s="426" t="s">
        <v>167</v>
      </c>
      <c r="C11" s="426"/>
      <c r="D11" s="426"/>
      <c r="E11" s="426"/>
      <c r="F11" s="426"/>
      <c r="G11" s="426"/>
      <c r="H11" s="426"/>
      <c r="I11" s="426"/>
      <c r="J11" s="426"/>
      <c r="K11" s="426"/>
      <c r="L11" s="426"/>
      <c r="M11" s="34"/>
    </row>
    <row r="12" spans="2:15" ht="9.75" customHeight="1">
      <c r="B12" s="34"/>
      <c r="C12" s="34"/>
      <c r="D12" s="34"/>
      <c r="E12" s="34"/>
      <c r="F12" s="34"/>
      <c r="G12" s="34"/>
      <c r="H12" s="34"/>
      <c r="I12" s="34"/>
      <c r="J12" s="34"/>
      <c r="K12" s="34"/>
      <c r="L12" s="34"/>
      <c r="M12" s="34"/>
    </row>
    <row r="13" spans="2:15" ht="21" customHeight="1">
      <c r="B13" s="463" t="s">
        <v>961</v>
      </c>
      <c r="C13" s="464"/>
      <c r="D13" s="464"/>
      <c r="E13" s="464"/>
      <c r="F13" s="464"/>
      <c r="G13" s="464"/>
      <c r="H13" s="464"/>
      <c r="I13" s="464"/>
      <c r="J13" s="464"/>
      <c r="K13" s="464"/>
      <c r="L13" s="464"/>
      <c r="M13" s="464"/>
      <c r="N13" s="465"/>
    </row>
    <row r="14" spans="2:15" ht="21" customHeight="1">
      <c r="B14" s="466"/>
      <c r="C14" s="467"/>
      <c r="D14" s="467"/>
      <c r="E14" s="467"/>
      <c r="F14" s="467"/>
      <c r="G14" s="467"/>
      <c r="H14" s="467"/>
      <c r="I14" s="467"/>
      <c r="J14" s="467"/>
      <c r="K14" s="467"/>
      <c r="L14" s="467"/>
      <c r="M14" s="467"/>
      <c r="N14" s="468"/>
    </row>
    <row r="15" spans="2:15" ht="21" customHeight="1">
      <c r="B15" s="466"/>
      <c r="C15" s="467"/>
      <c r="D15" s="467"/>
      <c r="E15" s="467"/>
      <c r="F15" s="467"/>
      <c r="G15" s="467"/>
      <c r="H15" s="467"/>
      <c r="I15" s="467"/>
      <c r="J15" s="467"/>
      <c r="K15" s="467"/>
      <c r="L15" s="467"/>
      <c r="M15" s="467"/>
      <c r="N15" s="468"/>
    </row>
    <row r="16" spans="2:15" ht="21" customHeight="1">
      <c r="B16" s="469"/>
      <c r="C16" s="470"/>
      <c r="D16" s="470"/>
      <c r="E16" s="470"/>
      <c r="F16" s="470"/>
      <c r="G16" s="470"/>
      <c r="H16" s="470"/>
      <c r="I16" s="470"/>
      <c r="J16" s="470"/>
      <c r="K16" s="470"/>
      <c r="L16" s="470"/>
      <c r="M16" s="470"/>
      <c r="N16" s="471"/>
    </row>
    <row r="17" spans="2:25" ht="12" customHeight="1">
      <c r="B17" s="53"/>
      <c r="C17" s="53"/>
      <c r="D17" s="53"/>
      <c r="E17" s="53"/>
      <c r="F17" s="53"/>
      <c r="G17" s="34"/>
      <c r="H17" s="34"/>
      <c r="I17" s="34"/>
      <c r="J17" s="34"/>
      <c r="K17" s="34"/>
      <c r="L17" s="34"/>
      <c r="M17" s="34"/>
    </row>
    <row r="18" spans="2:25" ht="42" customHeight="1">
      <c r="B18" s="32" t="s">
        <v>168</v>
      </c>
      <c r="C18" s="228"/>
      <c r="D18" s="229"/>
      <c r="E18" s="229"/>
      <c r="F18" s="229"/>
      <c r="G18" s="230"/>
      <c r="H18" s="370" t="s">
        <v>814</v>
      </c>
      <c r="I18" s="444"/>
      <c r="J18" s="444"/>
      <c r="K18" s="228"/>
      <c r="L18" s="239"/>
      <c r="M18" s="229"/>
      <c r="N18" s="230"/>
    </row>
    <row r="19" spans="2:25" ht="21" customHeight="1">
      <c r="B19" s="451" t="s">
        <v>169</v>
      </c>
      <c r="C19" s="454"/>
      <c r="D19" s="455"/>
      <c r="E19" s="455"/>
      <c r="F19" s="455"/>
      <c r="G19" s="455"/>
      <c r="H19" s="455"/>
      <c r="I19" s="455"/>
      <c r="J19" s="455"/>
      <c r="K19" s="455"/>
      <c r="L19" s="455"/>
      <c r="M19" s="455"/>
      <c r="N19" s="456"/>
    </row>
    <row r="20" spans="2:25" ht="21" customHeight="1">
      <c r="B20" s="452"/>
      <c r="C20" s="457"/>
      <c r="D20" s="458"/>
      <c r="E20" s="458"/>
      <c r="F20" s="458"/>
      <c r="G20" s="458"/>
      <c r="H20" s="458"/>
      <c r="I20" s="458"/>
      <c r="J20" s="458"/>
      <c r="K20" s="458"/>
      <c r="L20" s="458"/>
      <c r="M20" s="458"/>
      <c r="N20" s="459"/>
    </row>
    <row r="21" spans="2:25" ht="21" customHeight="1">
      <c r="B21" s="452"/>
      <c r="C21" s="457"/>
      <c r="D21" s="458"/>
      <c r="E21" s="458"/>
      <c r="F21" s="458"/>
      <c r="G21" s="458"/>
      <c r="H21" s="458"/>
      <c r="I21" s="458"/>
      <c r="J21" s="458"/>
      <c r="K21" s="458"/>
      <c r="L21" s="458"/>
      <c r="M21" s="458"/>
      <c r="N21" s="459"/>
    </row>
    <row r="22" spans="2:25" ht="21" customHeight="1">
      <c r="B22" s="452"/>
      <c r="C22" s="457"/>
      <c r="D22" s="458"/>
      <c r="E22" s="458"/>
      <c r="F22" s="458"/>
      <c r="G22" s="458"/>
      <c r="H22" s="458"/>
      <c r="I22" s="458"/>
      <c r="J22" s="458"/>
      <c r="K22" s="458"/>
      <c r="L22" s="458"/>
      <c r="M22" s="458"/>
      <c r="N22" s="459"/>
    </row>
    <row r="23" spans="2:25" ht="21" customHeight="1">
      <c r="B23" s="452"/>
      <c r="C23" s="457"/>
      <c r="D23" s="458"/>
      <c r="E23" s="458"/>
      <c r="F23" s="458"/>
      <c r="G23" s="458"/>
      <c r="H23" s="458"/>
      <c r="I23" s="458"/>
      <c r="J23" s="458"/>
      <c r="K23" s="458"/>
      <c r="L23" s="458"/>
      <c r="M23" s="458"/>
      <c r="N23" s="459"/>
    </row>
    <row r="24" spans="2:25" ht="21" customHeight="1">
      <c r="B24" s="452"/>
      <c r="C24" s="457"/>
      <c r="D24" s="458"/>
      <c r="E24" s="458"/>
      <c r="F24" s="458"/>
      <c r="G24" s="458"/>
      <c r="H24" s="458"/>
      <c r="I24" s="458"/>
      <c r="J24" s="458"/>
      <c r="K24" s="458"/>
      <c r="L24" s="458"/>
      <c r="M24" s="458"/>
      <c r="N24" s="459"/>
    </row>
    <row r="25" spans="2:25" ht="21" customHeight="1">
      <c r="B25" s="453"/>
      <c r="C25" s="460"/>
      <c r="D25" s="461"/>
      <c r="E25" s="461"/>
      <c r="F25" s="461"/>
      <c r="G25" s="461"/>
      <c r="H25" s="461"/>
      <c r="I25" s="461"/>
      <c r="J25" s="461"/>
      <c r="K25" s="461"/>
      <c r="L25" s="461"/>
      <c r="M25" s="461"/>
      <c r="N25" s="462"/>
    </row>
    <row r="26" spans="2:25" ht="21" customHeight="1">
      <c r="B26" s="451" t="s">
        <v>916</v>
      </c>
      <c r="C26" s="454"/>
      <c r="D26" s="455"/>
      <c r="E26" s="455"/>
      <c r="F26" s="455"/>
      <c r="G26" s="455"/>
      <c r="H26" s="455"/>
      <c r="I26" s="455"/>
      <c r="J26" s="455"/>
      <c r="K26" s="455"/>
      <c r="L26" s="455"/>
      <c r="M26" s="455"/>
      <c r="N26" s="456"/>
      <c r="Y26" s="1" t="s">
        <v>73</v>
      </c>
    </row>
    <row r="27" spans="2:25" ht="21" customHeight="1">
      <c r="B27" s="452"/>
      <c r="C27" s="457"/>
      <c r="D27" s="458"/>
      <c r="E27" s="458"/>
      <c r="F27" s="458"/>
      <c r="G27" s="458"/>
      <c r="H27" s="458"/>
      <c r="I27" s="458"/>
      <c r="J27" s="458"/>
      <c r="K27" s="458"/>
      <c r="L27" s="458"/>
      <c r="M27" s="458"/>
      <c r="N27" s="459"/>
      <c r="Y27" s="1" t="s">
        <v>74</v>
      </c>
    </row>
    <row r="28" spans="2:25" ht="21" customHeight="1">
      <c r="B28" s="452"/>
      <c r="C28" s="457"/>
      <c r="D28" s="458"/>
      <c r="E28" s="458"/>
      <c r="F28" s="458"/>
      <c r="G28" s="458"/>
      <c r="H28" s="458"/>
      <c r="I28" s="458"/>
      <c r="J28" s="458"/>
      <c r="K28" s="458"/>
      <c r="L28" s="458"/>
      <c r="M28" s="458"/>
      <c r="N28" s="459"/>
      <c r="Y28" s="1" t="s">
        <v>75</v>
      </c>
    </row>
    <row r="29" spans="2:25" ht="21" customHeight="1">
      <c r="B29" s="452"/>
      <c r="C29" s="457"/>
      <c r="D29" s="458"/>
      <c r="E29" s="458"/>
      <c r="F29" s="458"/>
      <c r="G29" s="458"/>
      <c r="H29" s="458"/>
      <c r="I29" s="458"/>
      <c r="J29" s="458"/>
      <c r="K29" s="458"/>
      <c r="L29" s="458"/>
      <c r="M29" s="458"/>
      <c r="N29" s="459"/>
    </row>
    <row r="30" spans="2:25" ht="21" customHeight="1">
      <c r="B30" s="452"/>
      <c r="C30" s="457"/>
      <c r="D30" s="458"/>
      <c r="E30" s="458"/>
      <c r="F30" s="458"/>
      <c r="G30" s="458"/>
      <c r="H30" s="458"/>
      <c r="I30" s="458"/>
      <c r="J30" s="458"/>
      <c r="K30" s="458"/>
      <c r="L30" s="458"/>
      <c r="M30" s="458"/>
      <c r="N30" s="459"/>
    </row>
    <row r="31" spans="2:25" ht="21" customHeight="1">
      <c r="B31" s="453"/>
      <c r="C31" s="460"/>
      <c r="D31" s="461"/>
      <c r="E31" s="461"/>
      <c r="F31" s="461"/>
      <c r="G31" s="461"/>
      <c r="H31" s="461"/>
      <c r="I31" s="461"/>
      <c r="J31" s="461"/>
      <c r="K31" s="461"/>
      <c r="L31" s="461"/>
      <c r="M31" s="461"/>
      <c r="N31" s="462"/>
    </row>
    <row r="32" spans="2:25" ht="22.5" customHeight="1">
      <c r="B32" s="440" t="s">
        <v>170</v>
      </c>
      <c r="C32" s="167"/>
      <c r="D32" s="445" t="s">
        <v>952</v>
      </c>
      <c r="E32" s="446"/>
      <c r="F32" s="447"/>
      <c r="G32" s="169"/>
      <c r="H32" s="478" t="s">
        <v>953</v>
      </c>
      <c r="I32" s="479"/>
      <c r="J32" s="480"/>
      <c r="K32" s="169"/>
      <c r="L32" s="478" t="s">
        <v>960</v>
      </c>
      <c r="M32" s="479"/>
      <c r="N32" s="480"/>
      <c r="Y32" s="1" t="s">
        <v>173</v>
      </c>
    </row>
    <row r="33" spans="2:14" ht="36" customHeight="1">
      <c r="B33" s="441"/>
      <c r="C33" s="168"/>
      <c r="D33" s="482" t="s">
        <v>954</v>
      </c>
      <c r="E33" s="479"/>
      <c r="F33" s="480"/>
      <c r="G33" s="170"/>
      <c r="H33" s="483" t="s">
        <v>891</v>
      </c>
      <c r="I33" s="484"/>
      <c r="J33" s="485"/>
      <c r="K33" s="113"/>
      <c r="L33" s="481"/>
      <c r="M33" s="479"/>
      <c r="N33" s="480"/>
    </row>
    <row r="34" spans="2:14" ht="27.75" customHeight="1">
      <c r="B34" s="442" t="s">
        <v>171</v>
      </c>
      <c r="C34" s="167"/>
      <c r="D34" s="445" t="s">
        <v>955</v>
      </c>
      <c r="E34" s="446"/>
      <c r="F34" s="447"/>
      <c r="G34" s="169"/>
      <c r="H34" s="445" t="s">
        <v>957</v>
      </c>
      <c r="I34" s="446"/>
      <c r="J34" s="447"/>
      <c r="K34" s="169"/>
      <c r="L34" s="445" t="s">
        <v>959</v>
      </c>
      <c r="M34" s="446"/>
      <c r="N34" s="447"/>
    </row>
    <row r="35" spans="2:14" ht="25.5" customHeight="1">
      <c r="B35" s="443"/>
      <c r="C35" s="168"/>
      <c r="D35" s="482" t="s">
        <v>956</v>
      </c>
      <c r="E35" s="479"/>
      <c r="F35" s="480"/>
      <c r="G35" s="170"/>
      <c r="H35" s="482" t="s">
        <v>958</v>
      </c>
      <c r="I35" s="479"/>
      <c r="J35" s="480"/>
      <c r="K35" s="86"/>
      <c r="L35" s="448"/>
      <c r="M35" s="449"/>
      <c r="N35" s="450"/>
    </row>
    <row r="36" spans="2:14" ht="60.75" customHeight="1">
      <c r="B36" s="301" t="s">
        <v>815</v>
      </c>
      <c r="C36" s="301"/>
      <c r="D36" s="301"/>
      <c r="E36" s="301"/>
      <c r="F36" s="301"/>
      <c r="G36" s="301"/>
      <c r="H36" s="301"/>
      <c r="I36" s="301"/>
      <c r="J36" s="301"/>
      <c r="K36" s="301"/>
      <c r="L36" s="301"/>
      <c r="M36" s="301"/>
      <c r="N36" s="301"/>
    </row>
    <row r="37" spans="2:14">
      <c r="B37" s="127" t="s">
        <v>816</v>
      </c>
      <c r="C37" s="476"/>
      <c r="D37" s="476"/>
      <c r="E37" s="476"/>
      <c r="F37" s="476"/>
      <c r="G37" s="476"/>
      <c r="H37" s="250" t="s">
        <v>817</v>
      </c>
      <c r="I37" s="354"/>
      <c r="J37" s="354"/>
      <c r="K37" s="476"/>
      <c r="L37" s="477"/>
      <c r="M37" s="477"/>
      <c r="N37" s="477"/>
    </row>
  </sheetData>
  <sheetProtection password="CF4C"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topLeftCell="B1" zoomScaleNormal="100" zoomScaleSheetLayoutView="115" workbookViewId="0">
      <selection activeCell="E14" sqref="E14:J14"/>
    </sheetView>
  </sheetViews>
  <sheetFormatPr defaultRowHeight="14.25"/>
  <cols>
    <col min="1" max="10" width="8.625" style="1" customWidth="1"/>
    <col min="11" max="16384" width="9" style="1"/>
  </cols>
  <sheetData>
    <row r="2" spans="1:10" ht="21" customHeight="1">
      <c r="B2" s="486" t="s">
        <v>174</v>
      </c>
      <c r="C2" s="487"/>
      <c r="D2" s="34"/>
      <c r="E2" s="34"/>
      <c r="F2" s="53"/>
      <c r="G2" s="34"/>
      <c r="J2" s="194" t="s">
        <v>950</v>
      </c>
    </row>
    <row r="3" spans="1:10" ht="21" customHeight="1">
      <c r="A3" s="26"/>
      <c r="B3" s="53"/>
      <c r="C3" s="53"/>
      <c r="D3" s="53"/>
      <c r="E3" s="53"/>
      <c r="F3" s="53"/>
      <c r="G3" s="53"/>
      <c r="H3" s="53"/>
      <c r="I3" s="53"/>
      <c r="J3" s="53"/>
    </row>
    <row r="4" spans="1:10" ht="21" customHeight="1">
      <c r="A4" s="26"/>
      <c r="B4" s="53"/>
      <c r="C4" s="53"/>
      <c r="D4" s="53"/>
      <c r="E4" s="65" t="s">
        <v>181</v>
      </c>
      <c r="F4" s="33"/>
      <c r="G4" s="53"/>
      <c r="H4" s="53"/>
      <c r="I4" s="53"/>
      <c r="J4" s="53"/>
    </row>
    <row r="5" spans="1:10" ht="21" customHeight="1">
      <c r="A5" s="26"/>
      <c r="B5" s="53"/>
      <c r="C5" s="53"/>
      <c r="D5" s="53"/>
      <c r="E5" s="53"/>
      <c r="F5" s="53"/>
      <c r="G5" s="53"/>
      <c r="H5" s="53"/>
      <c r="I5" s="53"/>
      <c r="J5" s="53"/>
    </row>
    <row r="6" spans="1:10" ht="21" customHeight="1">
      <c r="A6" s="26"/>
      <c r="B6" s="45" t="s">
        <v>175</v>
      </c>
      <c r="C6" s="46"/>
      <c r="D6" s="228"/>
      <c r="E6" s="239"/>
      <c r="F6" s="239"/>
      <c r="G6" s="239"/>
      <c r="H6" s="239"/>
      <c r="I6" s="239"/>
      <c r="J6" s="240"/>
    </row>
    <row r="7" spans="1:10" ht="21" customHeight="1">
      <c r="A7" s="26"/>
      <c r="B7" s="45" t="s">
        <v>176</v>
      </c>
      <c r="C7" s="46"/>
      <c r="D7" s="228"/>
      <c r="E7" s="239"/>
      <c r="F7" s="239"/>
      <c r="G7" s="239"/>
      <c r="H7" s="239"/>
      <c r="I7" s="239"/>
      <c r="J7" s="240"/>
    </row>
    <row r="8" spans="1:10" ht="21" customHeight="1">
      <c r="A8" s="26"/>
      <c r="B8" s="45" t="s">
        <v>177</v>
      </c>
      <c r="C8" s="46"/>
      <c r="D8" s="228"/>
      <c r="E8" s="229"/>
      <c r="F8" s="229"/>
      <c r="G8" s="229"/>
      <c r="H8" s="229"/>
      <c r="I8" s="229"/>
      <c r="J8" s="178" t="s">
        <v>135</v>
      </c>
    </row>
    <row r="9" spans="1:10" ht="21" customHeight="1">
      <c r="A9" s="26"/>
      <c r="B9" s="45" t="s">
        <v>178</v>
      </c>
      <c r="C9" s="46"/>
      <c r="D9" s="228"/>
      <c r="E9" s="239"/>
      <c r="F9" s="239"/>
      <c r="G9" s="239"/>
      <c r="H9" s="239"/>
      <c r="I9" s="239"/>
      <c r="J9" s="240"/>
    </row>
    <row r="10" spans="1:10" ht="21" customHeight="1">
      <c r="A10" s="26"/>
      <c r="B10" s="45" t="s">
        <v>179</v>
      </c>
      <c r="C10" s="46"/>
      <c r="D10" s="228"/>
      <c r="E10" s="239"/>
      <c r="F10" s="239"/>
      <c r="G10" s="239"/>
      <c r="H10" s="239"/>
      <c r="I10" s="239"/>
      <c r="J10" s="240"/>
    </row>
    <row r="11" spans="1:10" ht="21" customHeight="1">
      <c r="B11" s="37" t="s">
        <v>180</v>
      </c>
      <c r="C11" s="5"/>
      <c r="D11" s="488"/>
      <c r="E11" s="239"/>
      <c r="F11" s="239"/>
      <c r="G11" s="239"/>
      <c r="H11" s="239"/>
      <c r="I11" s="239"/>
      <c r="J11" s="240"/>
    </row>
    <row r="12" spans="1:10" ht="21" customHeight="1"/>
    <row r="13" spans="1:10" ht="42" customHeight="1">
      <c r="B13" s="290" t="s">
        <v>182</v>
      </c>
      <c r="C13" s="290"/>
      <c r="D13" s="290"/>
      <c r="E13" s="213"/>
      <c r="F13" s="213"/>
      <c r="G13" s="213"/>
      <c r="H13" s="213"/>
      <c r="I13" s="213"/>
      <c r="J13" s="213"/>
    </row>
    <row r="14" spans="1:10" ht="42" customHeight="1">
      <c r="B14" s="250" t="s">
        <v>183</v>
      </c>
      <c r="C14" s="250"/>
      <c r="D14" s="250"/>
      <c r="E14" s="213"/>
      <c r="F14" s="213"/>
      <c r="G14" s="213"/>
      <c r="H14" s="213"/>
      <c r="I14" s="213"/>
      <c r="J14" s="213"/>
    </row>
    <row r="15" spans="1:10" ht="21" customHeight="1"/>
    <row r="16" spans="1:10" ht="21" customHeight="1">
      <c r="B16" s="495" t="s">
        <v>184</v>
      </c>
      <c r="C16" s="496"/>
      <c r="D16" s="496"/>
      <c r="E16" s="496"/>
      <c r="F16" s="496"/>
      <c r="G16" s="496"/>
      <c r="H16" s="496"/>
      <c r="I16" s="496"/>
      <c r="J16" s="497"/>
    </row>
    <row r="17" spans="2:10" ht="21" customHeight="1">
      <c r="B17" s="498"/>
      <c r="C17" s="499"/>
      <c r="D17" s="499"/>
      <c r="E17" s="499"/>
      <c r="F17" s="499"/>
      <c r="G17" s="499"/>
      <c r="H17" s="499"/>
      <c r="I17" s="499"/>
      <c r="J17" s="500"/>
    </row>
    <row r="18" spans="2:10" ht="21.95" customHeight="1">
      <c r="B18" s="504" t="s">
        <v>185</v>
      </c>
      <c r="C18" s="505"/>
      <c r="D18" s="505"/>
      <c r="E18" s="505"/>
      <c r="F18" s="505"/>
      <c r="G18" s="505"/>
      <c r="H18" s="505"/>
      <c r="I18" s="505"/>
      <c r="J18" s="506"/>
    </row>
    <row r="19" spans="2:10" ht="21.95" customHeight="1">
      <c r="B19" s="507"/>
      <c r="C19" s="508"/>
      <c r="D19" s="508"/>
      <c r="E19" s="508"/>
      <c r="F19" s="508"/>
      <c r="G19" s="508"/>
      <c r="H19" s="508"/>
      <c r="I19" s="508"/>
      <c r="J19" s="509"/>
    </row>
    <row r="20" spans="2:10" ht="21.95" customHeight="1">
      <c r="B20" s="323"/>
      <c r="C20" s="489"/>
      <c r="D20" s="489"/>
      <c r="E20" s="489"/>
      <c r="F20" s="489"/>
      <c r="G20" s="489"/>
      <c r="H20" s="489"/>
      <c r="I20" s="489"/>
      <c r="J20" s="490"/>
    </row>
    <row r="21" spans="2:10" ht="21.95" customHeight="1">
      <c r="B21" s="491"/>
      <c r="C21" s="489"/>
      <c r="D21" s="489"/>
      <c r="E21" s="489"/>
      <c r="F21" s="489"/>
      <c r="G21" s="489"/>
      <c r="H21" s="489"/>
      <c r="I21" s="489"/>
      <c r="J21" s="490"/>
    </row>
    <row r="22" spans="2:10" ht="56.25" customHeight="1">
      <c r="B22" s="492"/>
      <c r="C22" s="493"/>
      <c r="D22" s="493"/>
      <c r="E22" s="493"/>
      <c r="F22" s="493"/>
      <c r="G22" s="493"/>
      <c r="H22" s="493"/>
      <c r="I22" s="493"/>
      <c r="J22" s="494"/>
    </row>
    <row r="23" spans="2:10" ht="21" customHeight="1">
      <c r="B23" s="501" t="s">
        <v>951</v>
      </c>
      <c r="C23" s="502"/>
      <c r="D23" s="502"/>
      <c r="E23" s="502"/>
      <c r="F23" s="502"/>
      <c r="G23" s="502"/>
      <c r="H23" s="502"/>
      <c r="I23" s="502"/>
      <c r="J23" s="503"/>
    </row>
    <row r="24" spans="2:10" ht="21.95" customHeight="1">
      <c r="B24" s="504" t="s">
        <v>186</v>
      </c>
      <c r="C24" s="505"/>
      <c r="D24" s="505"/>
      <c r="E24" s="505"/>
      <c r="F24" s="505"/>
      <c r="G24" s="505"/>
      <c r="H24" s="505"/>
      <c r="I24" s="505"/>
      <c r="J24" s="506"/>
    </row>
    <row r="25" spans="2:10" ht="21.95" customHeight="1">
      <c r="B25" s="507"/>
      <c r="C25" s="508"/>
      <c r="D25" s="508"/>
      <c r="E25" s="508"/>
      <c r="F25" s="508"/>
      <c r="G25" s="508"/>
      <c r="H25" s="508"/>
      <c r="I25" s="508"/>
      <c r="J25" s="509"/>
    </row>
    <row r="26" spans="2:10" ht="21.95" customHeight="1">
      <c r="B26" s="323"/>
      <c r="C26" s="489"/>
      <c r="D26" s="489"/>
      <c r="E26" s="489"/>
      <c r="F26" s="489"/>
      <c r="G26" s="489"/>
      <c r="H26" s="489"/>
      <c r="I26" s="489"/>
      <c r="J26" s="490"/>
    </row>
    <row r="27" spans="2:10" ht="21.95" customHeight="1">
      <c r="B27" s="491"/>
      <c r="C27" s="489"/>
      <c r="D27" s="489"/>
      <c r="E27" s="489"/>
      <c r="F27" s="489"/>
      <c r="G27" s="489"/>
      <c r="H27" s="489"/>
      <c r="I27" s="489"/>
      <c r="J27" s="490"/>
    </row>
    <row r="28" spans="2:10" ht="49.5" customHeight="1">
      <c r="B28" s="492"/>
      <c r="C28" s="493"/>
      <c r="D28" s="493"/>
      <c r="E28" s="493"/>
      <c r="F28" s="493"/>
      <c r="G28" s="493"/>
      <c r="H28" s="493"/>
      <c r="I28" s="493"/>
      <c r="J28" s="494"/>
    </row>
    <row r="30" spans="2:10">
      <c r="B30" s="206"/>
      <c r="C30" s="206"/>
      <c r="D30" s="206"/>
      <c r="E30" s="206"/>
      <c r="F30" s="206"/>
    </row>
  </sheetData>
  <sheetProtection password="CF4C"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H289"/>
  <sheetViews>
    <sheetView zoomScale="80" zoomScaleNormal="80" workbookViewId="0">
      <selection activeCell="FW4" sqref="FW4"/>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234" width="9" style="18"/>
    <col min="235" max="236" width="10" style="191" customWidth="1"/>
    <col min="237" max="238" width="9" style="18"/>
    <col min="239" max="240" width="9" style="191"/>
    <col min="241" max="246" width="9" style="18"/>
    <col min="247" max="248" width="9" style="191"/>
    <col min="249" max="250" width="9" style="18"/>
    <col min="251" max="252" width="9" style="191"/>
    <col min="253" max="258" width="9" style="18"/>
    <col min="259" max="260" width="9" style="191"/>
    <col min="261" max="262" width="9" style="18"/>
    <col min="263" max="264" width="9" style="191"/>
    <col min="265" max="16384" width="9" style="18"/>
  </cols>
  <sheetData>
    <row r="1" spans="1:268" ht="26.25" customHeight="1" thickBot="1">
      <c r="A1" s="83">
        <v>1</v>
      </c>
      <c r="B1" s="95">
        <v>2</v>
      </c>
      <c r="C1" s="97">
        <v>3</v>
      </c>
      <c r="D1" s="84">
        <v>4</v>
      </c>
      <c r="E1" s="84">
        <v>5</v>
      </c>
      <c r="F1" s="95">
        <v>6</v>
      </c>
      <c r="G1" s="85">
        <v>7</v>
      </c>
      <c r="H1" s="97">
        <v>8</v>
      </c>
      <c r="I1" s="84">
        <v>9</v>
      </c>
      <c r="J1" s="84">
        <v>10</v>
      </c>
      <c r="K1" s="85">
        <v>11</v>
      </c>
      <c r="L1" s="145">
        <v>12</v>
      </c>
      <c r="M1" s="97">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5">
        <v>48</v>
      </c>
      <c r="AW1" s="95">
        <v>49</v>
      </c>
      <c r="AX1" s="85">
        <v>50</v>
      </c>
      <c r="AY1" s="97">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5">
        <v>83</v>
      </c>
      <c r="CF1" s="95">
        <v>84</v>
      </c>
      <c r="CG1" s="85">
        <v>85</v>
      </c>
      <c r="CH1" s="97">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7">
        <v>102</v>
      </c>
      <c r="CY1" s="84">
        <v>103</v>
      </c>
      <c r="CZ1" s="84">
        <v>104</v>
      </c>
      <c r="DA1" s="85">
        <v>105</v>
      </c>
      <c r="DB1" s="97">
        <v>106</v>
      </c>
      <c r="DC1" s="84">
        <v>107</v>
      </c>
      <c r="DD1" s="84">
        <v>108</v>
      </c>
      <c r="DE1" s="84">
        <v>109</v>
      </c>
      <c r="DF1" s="85">
        <v>110</v>
      </c>
      <c r="DG1" s="97">
        <v>111</v>
      </c>
      <c r="DH1" s="84">
        <v>112</v>
      </c>
      <c r="DI1" s="84">
        <v>113</v>
      </c>
      <c r="DJ1" s="84">
        <v>114</v>
      </c>
      <c r="DK1" s="84">
        <v>115</v>
      </c>
      <c r="DL1" s="84">
        <v>116</v>
      </c>
      <c r="DM1" s="84">
        <v>117</v>
      </c>
      <c r="DN1" s="84">
        <v>118</v>
      </c>
      <c r="DO1" s="84">
        <v>119</v>
      </c>
      <c r="DP1" s="84">
        <v>120</v>
      </c>
      <c r="DQ1" s="84">
        <v>121</v>
      </c>
      <c r="DR1" s="84">
        <v>122</v>
      </c>
      <c r="DS1" s="84">
        <v>123</v>
      </c>
      <c r="DT1" s="85">
        <v>124</v>
      </c>
      <c r="DU1" s="97">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7">
        <v>193</v>
      </c>
      <c r="GL1" s="84">
        <v>194</v>
      </c>
      <c r="GM1" s="84">
        <v>195</v>
      </c>
      <c r="GN1" s="84">
        <v>196</v>
      </c>
      <c r="GO1" s="84">
        <v>197</v>
      </c>
      <c r="GP1" s="95">
        <v>198</v>
      </c>
      <c r="GQ1" s="85">
        <v>199</v>
      </c>
      <c r="GR1" s="97">
        <v>200</v>
      </c>
      <c r="GS1" s="84">
        <v>201</v>
      </c>
      <c r="GT1" s="84">
        <v>202</v>
      </c>
      <c r="GU1" s="85">
        <v>203</v>
      </c>
      <c r="GV1" s="97">
        <v>204</v>
      </c>
      <c r="GW1" s="85">
        <v>205</v>
      </c>
      <c r="GX1" s="97">
        <v>206</v>
      </c>
      <c r="GY1" s="84">
        <v>207</v>
      </c>
      <c r="GZ1" s="84">
        <v>208</v>
      </c>
      <c r="HA1" s="84">
        <v>209</v>
      </c>
      <c r="HB1" s="84">
        <v>210</v>
      </c>
      <c r="HC1" s="84">
        <v>211</v>
      </c>
      <c r="HD1" s="84">
        <v>212</v>
      </c>
      <c r="HE1" s="84">
        <v>213</v>
      </c>
      <c r="HF1" s="84">
        <v>214</v>
      </c>
      <c r="HG1" s="84">
        <v>215</v>
      </c>
      <c r="HH1" s="84">
        <v>216</v>
      </c>
      <c r="HI1" s="84">
        <v>217</v>
      </c>
      <c r="HJ1" s="84">
        <v>218</v>
      </c>
      <c r="HK1" s="84">
        <v>219</v>
      </c>
      <c r="HL1" s="95">
        <v>220</v>
      </c>
      <c r="HM1" s="95">
        <v>221</v>
      </c>
      <c r="HN1" s="85">
        <v>222</v>
      </c>
      <c r="HO1" s="97">
        <v>223</v>
      </c>
      <c r="HP1" s="84">
        <v>224</v>
      </c>
      <c r="HQ1" s="84">
        <v>225</v>
      </c>
      <c r="HR1" s="84">
        <v>226</v>
      </c>
      <c r="HS1" s="84">
        <v>227</v>
      </c>
      <c r="HT1" s="84">
        <v>228</v>
      </c>
      <c r="HU1" s="84">
        <v>229</v>
      </c>
      <c r="HV1" s="85">
        <v>230</v>
      </c>
      <c r="HW1" s="18">
        <v>231</v>
      </c>
      <c r="HX1" s="18">
        <v>232</v>
      </c>
      <c r="HY1" s="18">
        <v>233</v>
      </c>
      <c r="HZ1" s="18">
        <v>234</v>
      </c>
      <c r="IC1" s="18">
        <v>235</v>
      </c>
      <c r="ID1" s="18">
        <v>236</v>
      </c>
      <c r="IG1" s="18">
        <v>237</v>
      </c>
      <c r="IH1" s="18">
        <v>238</v>
      </c>
      <c r="II1" s="18">
        <v>239</v>
      </c>
      <c r="IJ1" s="18">
        <v>240</v>
      </c>
      <c r="IK1" s="18">
        <v>241</v>
      </c>
      <c r="IL1" s="18">
        <v>242</v>
      </c>
      <c r="IO1" s="18">
        <v>243</v>
      </c>
      <c r="IP1" s="18">
        <v>244</v>
      </c>
      <c r="IS1" s="18">
        <v>245</v>
      </c>
      <c r="IT1" s="18">
        <v>246</v>
      </c>
      <c r="IU1" s="18">
        <v>247</v>
      </c>
      <c r="IV1" s="18">
        <v>248</v>
      </c>
      <c r="IW1" s="18">
        <v>249</v>
      </c>
      <c r="IX1" s="18">
        <v>250</v>
      </c>
      <c r="JA1" s="18">
        <v>251</v>
      </c>
      <c r="JB1" s="18">
        <v>252</v>
      </c>
      <c r="JE1" s="18">
        <v>253</v>
      </c>
      <c r="JF1" s="18">
        <v>254</v>
      </c>
      <c r="JG1" s="18">
        <v>255</v>
      </c>
      <c r="JH1" s="18">
        <v>256</v>
      </c>
    </row>
    <row r="2" spans="1:268" ht="26.25" customHeight="1" thickBot="1">
      <c r="C2" s="526" t="s">
        <v>477</v>
      </c>
      <c r="D2" s="527"/>
      <c r="E2" s="527"/>
      <c r="F2" s="527"/>
      <c r="G2" s="528"/>
      <c r="H2" s="529" t="s">
        <v>479</v>
      </c>
      <c r="I2" s="530"/>
      <c r="J2" s="530"/>
      <c r="K2" s="530"/>
      <c r="L2" s="531"/>
      <c r="M2" s="536" t="s">
        <v>629</v>
      </c>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8"/>
      <c r="AW2" s="538"/>
      <c r="AX2" s="539"/>
      <c r="AY2" s="520" t="s">
        <v>750</v>
      </c>
      <c r="AZ2" s="521"/>
      <c r="BA2" s="521"/>
      <c r="BB2" s="521"/>
      <c r="BC2" s="521"/>
      <c r="BD2" s="521"/>
      <c r="BE2" s="521"/>
      <c r="BF2" s="521"/>
      <c r="BG2" s="521"/>
      <c r="BH2" s="521"/>
      <c r="BI2" s="521"/>
      <c r="BJ2" s="521"/>
      <c r="BK2" s="521"/>
      <c r="BL2" s="521"/>
      <c r="BM2" s="521"/>
      <c r="BN2" s="521"/>
      <c r="BO2" s="521"/>
      <c r="BP2" s="521"/>
      <c r="BQ2" s="521"/>
      <c r="BR2" s="521"/>
      <c r="BS2" s="521"/>
      <c r="BT2" s="521"/>
      <c r="BU2" s="521"/>
      <c r="BV2" s="521"/>
      <c r="BW2" s="521"/>
      <c r="BX2" s="521"/>
      <c r="BY2" s="521"/>
      <c r="BZ2" s="521"/>
      <c r="CA2" s="521"/>
      <c r="CB2" s="521"/>
      <c r="CC2" s="521"/>
      <c r="CD2" s="521"/>
      <c r="CE2" s="522"/>
      <c r="CF2" s="522"/>
      <c r="CG2" s="523"/>
      <c r="CH2" s="541" t="s">
        <v>510</v>
      </c>
      <c r="CI2" s="540"/>
      <c r="CJ2" s="540"/>
      <c r="CK2" s="540"/>
      <c r="CL2" s="540"/>
      <c r="CM2" s="540" t="s">
        <v>519</v>
      </c>
      <c r="CN2" s="540"/>
      <c r="CO2" s="540"/>
      <c r="CP2" s="540"/>
      <c r="CQ2" s="540"/>
      <c r="CR2" s="540"/>
      <c r="CS2" s="540"/>
      <c r="CT2" s="540"/>
      <c r="CU2" s="540" t="s">
        <v>510</v>
      </c>
      <c r="CV2" s="540"/>
      <c r="CW2" s="542"/>
      <c r="CX2" s="520" t="s">
        <v>527</v>
      </c>
      <c r="CY2" s="521"/>
      <c r="CZ2" s="521"/>
      <c r="DA2" s="523"/>
      <c r="DB2" s="532" t="s">
        <v>532</v>
      </c>
      <c r="DC2" s="533"/>
      <c r="DD2" s="533"/>
      <c r="DE2" s="533"/>
      <c r="DF2" s="533"/>
      <c r="DG2" s="534"/>
      <c r="DH2" s="534"/>
      <c r="DI2" s="534"/>
      <c r="DJ2" s="534"/>
      <c r="DK2" s="534"/>
      <c r="DL2" s="534"/>
      <c r="DM2" s="534"/>
      <c r="DN2" s="534"/>
      <c r="DO2" s="534"/>
      <c r="DP2" s="534"/>
      <c r="DQ2" s="534"/>
      <c r="DR2" s="534"/>
      <c r="DS2" s="534"/>
      <c r="DT2" s="535"/>
      <c r="DU2" s="524" t="s">
        <v>691</v>
      </c>
      <c r="DV2" s="518"/>
      <c r="DW2" s="518"/>
      <c r="DX2" s="518"/>
      <c r="DY2" s="518"/>
      <c r="DZ2" s="518"/>
      <c r="EA2" s="518"/>
      <c r="EB2" s="518"/>
      <c r="EC2" s="518"/>
      <c r="ED2" s="518"/>
      <c r="EE2" s="518"/>
      <c r="EF2" s="518"/>
      <c r="EG2" s="518"/>
      <c r="EH2" s="518"/>
      <c r="EI2" s="518"/>
      <c r="EJ2" s="518"/>
      <c r="EK2" s="518"/>
      <c r="EL2" s="518"/>
      <c r="EM2" s="518"/>
      <c r="EN2" s="518"/>
      <c r="EO2" s="518"/>
      <c r="EP2" s="518"/>
      <c r="EQ2" s="518"/>
      <c r="ER2" s="518"/>
      <c r="ES2" s="518"/>
      <c r="ET2" s="518"/>
      <c r="EU2" s="518"/>
      <c r="EV2" s="518"/>
      <c r="EW2" s="518"/>
      <c r="EX2" s="518"/>
      <c r="EY2" s="518"/>
      <c r="EZ2" s="518"/>
      <c r="FA2" s="518"/>
      <c r="FB2" s="518"/>
      <c r="FC2" s="518"/>
      <c r="FD2" s="518"/>
      <c r="FE2" s="518"/>
      <c r="FF2" s="518"/>
      <c r="FG2" s="518"/>
      <c r="FH2" s="518"/>
      <c r="FI2" s="518"/>
      <c r="FJ2" s="518"/>
      <c r="FK2" s="518"/>
      <c r="FL2" s="518"/>
      <c r="FM2" s="518"/>
      <c r="FN2" s="518"/>
      <c r="FO2" s="518"/>
      <c r="FP2" s="518"/>
      <c r="FQ2" s="518"/>
      <c r="FR2" s="518"/>
      <c r="FS2" s="518"/>
      <c r="FT2" s="518"/>
      <c r="FU2" s="518"/>
      <c r="FV2" s="518"/>
      <c r="FW2" s="21"/>
      <c r="FX2" s="518" t="s">
        <v>751</v>
      </c>
      <c r="FY2" s="518"/>
      <c r="FZ2" s="518"/>
      <c r="GA2" s="518"/>
      <c r="GB2" s="518"/>
      <c r="GC2" s="518"/>
      <c r="GD2" s="518"/>
      <c r="GE2" s="518" t="s">
        <v>752</v>
      </c>
      <c r="GF2" s="518"/>
      <c r="GG2" s="518"/>
      <c r="GH2" s="518"/>
      <c r="GI2" s="518"/>
      <c r="GJ2" s="519"/>
      <c r="GK2" s="520" t="s">
        <v>560</v>
      </c>
      <c r="GL2" s="521"/>
      <c r="GM2" s="521"/>
      <c r="GN2" s="521"/>
      <c r="GO2" s="521"/>
      <c r="GP2" s="522"/>
      <c r="GQ2" s="523"/>
      <c r="GR2" s="524" t="s">
        <v>567</v>
      </c>
      <c r="GS2" s="518"/>
      <c r="GT2" s="518"/>
      <c r="GU2" s="519"/>
      <c r="GV2" s="520" t="s">
        <v>572</v>
      </c>
      <c r="GW2" s="523"/>
      <c r="GX2" s="524" t="s">
        <v>575</v>
      </c>
      <c r="GY2" s="518"/>
      <c r="GZ2" s="518"/>
      <c r="HA2" s="518"/>
      <c r="HB2" s="518"/>
      <c r="HC2" s="518"/>
      <c r="HD2" s="518"/>
      <c r="HE2" s="518"/>
      <c r="HF2" s="518"/>
      <c r="HG2" s="518"/>
      <c r="HH2" s="518"/>
      <c r="HI2" s="518"/>
      <c r="HJ2" s="518"/>
      <c r="HK2" s="518"/>
      <c r="HL2" s="525"/>
      <c r="HM2" s="525"/>
      <c r="HN2" s="519"/>
      <c r="HO2" s="520" t="s">
        <v>589</v>
      </c>
      <c r="HP2" s="521"/>
      <c r="HQ2" s="521"/>
      <c r="HR2" s="521"/>
      <c r="HS2" s="521"/>
      <c r="HT2" s="521"/>
      <c r="HU2" s="521"/>
      <c r="HV2" s="523"/>
      <c r="HW2" s="513" t="s">
        <v>78</v>
      </c>
      <c r="HX2" s="514"/>
      <c r="HY2" s="514"/>
      <c r="HZ2" s="514"/>
      <c r="IA2" s="514"/>
      <c r="IB2" s="514"/>
      <c r="IC2" s="514"/>
      <c r="ID2" s="514"/>
      <c r="IE2" s="514"/>
      <c r="IF2" s="514"/>
      <c r="IG2" s="514"/>
      <c r="IH2" s="514"/>
      <c r="II2" s="514" t="s">
        <v>79</v>
      </c>
      <c r="IJ2" s="514"/>
      <c r="IK2" s="514"/>
      <c r="IL2" s="514"/>
      <c r="IM2" s="514"/>
      <c r="IN2" s="514"/>
      <c r="IO2" s="514"/>
      <c r="IP2" s="514"/>
      <c r="IQ2" s="514"/>
      <c r="IR2" s="514"/>
      <c r="IS2" s="514"/>
      <c r="IT2" s="514"/>
      <c r="IU2" s="514" t="s">
        <v>80</v>
      </c>
      <c r="IV2" s="514"/>
      <c r="IW2" s="514"/>
      <c r="IX2" s="514"/>
      <c r="IY2" s="514"/>
      <c r="IZ2" s="514"/>
      <c r="JA2" s="514"/>
      <c r="JB2" s="514"/>
      <c r="JC2" s="514"/>
      <c r="JD2" s="514"/>
      <c r="JE2" s="514"/>
      <c r="JF2" s="514"/>
      <c r="JG2" s="514" t="s">
        <v>81</v>
      </c>
      <c r="JH2" s="510" t="s">
        <v>82</v>
      </c>
    </row>
    <row r="3" spans="1:268" ht="33" customHeight="1">
      <c r="A3" s="100" t="s">
        <v>76</v>
      </c>
      <c r="B3" s="101" t="s">
        <v>77</v>
      </c>
      <c r="C3" s="102" t="s">
        <v>88</v>
      </c>
      <c r="D3" s="103" t="s">
        <v>84</v>
      </c>
      <c r="E3" s="104" t="s">
        <v>83</v>
      </c>
      <c r="F3" s="146" t="s">
        <v>478</v>
      </c>
      <c r="G3" s="105" t="s">
        <v>818</v>
      </c>
      <c r="H3" s="102" t="s">
        <v>88</v>
      </c>
      <c r="I3" s="103" t="s">
        <v>84</v>
      </c>
      <c r="J3" s="104" t="s">
        <v>83</v>
      </c>
      <c r="K3" s="146" t="s">
        <v>478</v>
      </c>
      <c r="L3" s="147" t="s">
        <v>819</v>
      </c>
      <c r="M3" s="106" t="s">
        <v>480</v>
      </c>
      <c r="N3" s="107" t="s">
        <v>481</v>
      </c>
      <c r="O3" s="107" t="s">
        <v>482</v>
      </c>
      <c r="P3" s="107" t="s">
        <v>483</v>
      </c>
      <c r="Q3" s="107" t="s">
        <v>484</v>
      </c>
      <c r="R3" s="107" t="s">
        <v>866</v>
      </c>
      <c r="S3" s="107" t="s">
        <v>864</v>
      </c>
      <c r="T3" s="107" t="s">
        <v>865</v>
      </c>
      <c r="U3" s="107" t="s">
        <v>755</v>
      </c>
      <c r="V3" s="107" t="s">
        <v>867</v>
      </c>
      <c r="W3" s="107" t="s">
        <v>485</v>
      </c>
      <c r="X3" s="107" t="s">
        <v>486</v>
      </c>
      <c r="Y3" s="107" t="s">
        <v>487</v>
      </c>
      <c r="Z3" s="107" t="s">
        <v>488</v>
      </c>
      <c r="AA3" s="107" t="s">
        <v>489</v>
      </c>
      <c r="AB3" s="107" t="s">
        <v>868</v>
      </c>
      <c r="AC3" s="107" t="s">
        <v>869</v>
      </c>
      <c r="AD3" s="107" t="s">
        <v>490</v>
      </c>
      <c r="AE3" s="107" t="s">
        <v>491</v>
      </c>
      <c r="AF3" s="107" t="s">
        <v>492</v>
      </c>
      <c r="AG3" s="107" t="s">
        <v>493</v>
      </c>
      <c r="AH3" s="107" t="s">
        <v>494</v>
      </c>
      <c r="AI3" s="107" t="s">
        <v>875</v>
      </c>
      <c r="AJ3" s="107" t="s">
        <v>874</v>
      </c>
      <c r="AK3" s="107" t="s">
        <v>495</v>
      </c>
      <c r="AL3" s="107" t="s">
        <v>496</v>
      </c>
      <c r="AM3" s="107" t="s">
        <v>497</v>
      </c>
      <c r="AN3" s="107" t="s">
        <v>498</v>
      </c>
      <c r="AO3" s="107" t="s">
        <v>499</v>
      </c>
      <c r="AP3" s="107" t="s">
        <v>873</v>
      </c>
      <c r="AQ3" s="107" t="s">
        <v>872</v>
      </c>
      <c r="AR3" s="107" t="s">
        <v>504</v>
      </c>
      <c r="AS3" s="107" t="s">
        <v>503</v>
      </c>
      <c r="AT3" s="107" t="s">
        <v>502</v>
      </c>
      <c r="AU3" s="107" t="s">
        <v>501</v>
      </c>
      <c r="AV3" s="108" t="s">
        <v>500</v>
      </c>
      <c r="AW3" s="107" t="s">
        <v>871</v>
      </c>
      <c r="AX3" s="107" t="s">
        <v>870</v>
      </c>
      <c r="AY3" s="106" t="s">
        <v>509</v>
      </c>
      <c r="AZ3" s="107" t="s">
        <v>508</v>
      </c>
      <c r="BA3" s="107" t="s">
        <v>507</v>
      </c>
      <c r="BB3" s="107" t="s">
        <v>506</v>
      </c>
      <c r="BC3" s="107" t="s">
        <v>505</v>
      </c>
      <c r="BD3" s="107" t="s">
        <v>885</v>
      </c>
      <c r="BE3" s="107" t="s">
        <v>884</v>
      </c>
      <c r="BF3" s="107" t="s">
        <v>609</v>
      </c>
      <c r="BG3" s="107" t="s">
        <v>610</v>
      </c>
      <c r="BH3" s="107" t="s">
        <v>611</v>
      </c>
      <c r="BI3" s="107" t="s">
        <v>612</v>
      </c>
      <c r="BJ3" s="107" t="s">
        <v>613</v>
      </c>
      <c r="BK3" s="107" t="s">
        <v>883</v>
      </c>
      <c r="BL3" s="107" t="s">
        <v>882</v>
      </c>
      <c r="BM3" s="107" t="s">
        <v>614</v>
      </c>
      <c r="BN3" s="107" t="s">
        <v>615</v>
      </c>
      <c r="BO3" s="107" t="s">
        <v>616</v>
      </c>
      <c r="BP3" s="107" t="s">
        <v>617</v>
      </c>
      <c r="BQ3" s="107" t="s">
        <v>618</v>
      </c>
      <c r="BR3" s="107" t="s">
        <v>881</v>
      </c>
      <c r="BS3" s="107" t="s">
        <v>880</v>
      </c>
      <c r="BT3" s="107" t="s">
        <v>619</v>
      </c>
      <c r="BU3" s="107" t="s">
        <v>620</v>
      </c>
      <c r="BV3" s="107" t="s">
        <v>621</v>
      </c>
      <c r="BW3" s="107" t="s">
        <v>622</v>
      </c>
      <c r="BX3" s="107" t="s">
        <v>623</v>
      </c>
      <c r="BY3" s="107" t="s">
        <v>879</v>
      </c>
      <c r="BZ3" s="107" t="s">
        <v>878</v>
      </c>
      <c r="CA3" s="107" t="s">
        <v>624</v>
      </c>
      <c r="CB3" s="107" t="s">
        <v>625</v>
      </c>
      <c r="CC3" s="107" t="s">
        <v>626</v>
      </c>
      <c r="CD3" s="107" t="s">
        <v>627</v>
      </c>
      <c r="CE3" s="108" t="s">
        <v>628</v>
      </c>
      <c r="CF3" s="107" t="s">
        <v>877</v>
      </c>
      <c r="CG3" s="107" t="s">
        <v>876</v>
      </c>
      <c r="CH3" s="109" t="s">
        <v>511</v>
      </c>
      <c r="CI3" s="110" t="s">
        <v>512</v>
      </c>
      <c r="CJ3" s="110" t="s">
        <v>513</v>
      </c>
      <c r="CK3" s="110" t="s">
        <v>514</v>
      </c>
      <c r="CL3" s="110" t="s">
        <v>515</v>
      </c>
      <c r="CM3" s="110" t="s">
        <v>516</v>
      </c>
      <c r="CN3" s="110" t="s">
        <v>517</v>
      </c>
      <c r="CO3" s="110" t="s">
        <v>518</v>
      </c>
      <c r="CP3" s="110" t="s">
        <v>520</v>
      </c>
      <c r="CQ3" s="110" t="s">
        <v>521</v>
      </c>
      <c r="CR3" s="110" t="s">
        <v>522</v>
      </c>
      <c r="CS3" s="110" t="s">
        <v>523</v>
      </c>
      <c r="CT3" s="110" t="s">
        <v>524</v>
      </c>
      <c r="CU3" s="110" t="s">
        <v>525</v>
      </c>
      <c r="CV3" s="110" t="s">
        <v>886</v>
      </c>
      <c r="CW3" s="111" t="s">
        <v>526</v>
      </c>
      <c r="CX3" s="109" t="s">
        <v>528</v>
      </c>
      <c r="CY3" s="110" t="s">
        <v>529</v>
      </c>
      <c r="CZ3" s="110" t="s">
        <v>530</v>
      </c>
      <c r="DA3" s="111" t="s">
        <v>531</v>
      </c>
      <c r="DB3" s="109" t="s">
        <v>533</v>
      </c>
      <c r="DC3" s="110" t="s">
        <v>534</v>
      </c>
      <c r="DD3" s="110" t="s">
        <v>535</v>
      </c>
      <c r="DE3" s="110" t="s">
        <v>536</v>
      </c>
      <c r="DF3" s="111" t="s">
        <v>537</v>
      </c>
      <c r="DG3" s="109" t="s">
        <v>538</v>
      </c>
      <c r="DH3" s="110" t="s">
        <v>539</v>
      </c>
      <c r="DI3" s="110" t="s">
        <v>540</v>
      </c>
      <c r="DJ3" s="110" t="s">
        <v>541</v>
      </c>
      <c r="DK3" s="110" t="s">
        <v>542</v>
      </c>
      <c r="DL3" s="110" t="s">
        <v>543</v>
      </c>
      <c r="DM3" s="110" t="s">
        <v>544</v>
      </c>
      <c r="DN3" s="110" t="s">
        <v>545</v>
      </c>
      <c r="DO3" s="110" t="s">
        <v>546</v>
      </c>
      <c r="DP3" s="110" t="s">
        <v>547</v>
      </c>
      <c r="DQ3" s="110" t="s">
        <v>548</v>
      </c>
      <c r="DR3" s="110" t="s">
        <v>549</v>
      </c>
      <c r="DS3" s="110" t="s">
        <v>550</v>
      </c>
      <c r="DT3" s="111" t="s">
        <v>551</v>
      </c>
      <c r="DU3" s="109" t="s">
        <v>538</v>
      </c>
      <c r="DV3" s="110" t="s">
        <v>539</v>
      </c>
      <c r="DW3" s="110" t="s">
        <v>540</v>
      </c>
      <c r="DX3" s="110" t="s">
        <v>541</v>
      </c>
      <c r="DY3" s="110" t="s">
        <v>542</v>
      </c>
      <c r="DZ3" s="110" t="s">
        <v>543</v>
      </c>
      <c r="EA3" s="110" t="s">
        <v>544</v>
      </c>
      <c r="EB3" s="110" t="s">
        <v>545</v>
      </c>
      <c r="EC3" s="110" t="s">
        <v>546</v>
      </c>
      <c r="ED3" s="110" t="s">
        <v>547</v>
      </c>
      <c r="EE3" s="110" t="s">
        <v>548</v>
      </c>
      <c r="EF3" s="110" t="s">
        <v>549</v>
      </c>
      <c r="EG3" s="110" t="s">
        <v>645</v>
      </c>
      <c r="EH3" s="110" t="s">
        <v>646</v>
      </c>
      <c r="EI3" s="110" t="s">
        <v>647</v>
      </c>
      <c r="EJ3" s="110" t="s">
        <v>648</v>
      </c>
      <c r="EK3" s="110" t="s">
        <v>649</v>
      </c>
      <c r="EL3" s="110" t="s">
        <v>650</v>
      </c>
      <c r="EM3" s="110" t="s">
        <v>651</v>
      </c>
      <c r="EN3" s="110" t="s">
        <v>652</v>
      </c>
      <c r="EO3" s="110" t="s">
        <v>653</v>
      </c>
      <c r="EP3" s="110" t="s">
        <v>654</v>
      </c>
      <c r="EQ3" s="110" t="s">
        <v>655</v>
      </c>
      <c r="ER3" s="110" t="s">
        <v>656</v>
      </c>
      <c r="ES3" s="110" t="s">
        <v>657</v>
      </c>
      <c r="ET3" s="110" t="s">
        <v>658</v>
      </c>
      <c r="EU3" s="110" t="s">
        <v>659</v>
      </c>
      <c r="EV3" s="110" t="s">
        <v>660</v>
      </c>
      <c r="EW3" s="110" t="s">
        <v>661</v>
      </c>
      <c r="EX3" s="110" t="s">
        <v>662</v>
      </c>
      <c r="EY3" s="110" t="s">
        <v>663</v>
      </c>
      <c r="EZ3" s="110" t="s">
        <v>664</v>
      </c>
      <c r="FA3" s="110" t="s">
        <v>665</v>
      </c>
      <c r="FB3" s="110" t="s">
        <v>666</v>
      </c>
      <c r="FC3" s="110" t="s">
        <v>667</v>
      </c>
      <c r="FD3" s="110" t="s">
        <v>668</v>
      </c>
      <c r="FE3" s="110" t="s">
        <v>669</v>
      </c>
      <c r="FF3" s="110" t="s">
        <v>670</v>
      </c>
      <c r="FG3" s="110" t="s">
        <v>671</v>
      </c>
      <c r="FH3" s="110" t="s">
        <v>672</v>
      </c>
      <c r="FI3" s="110" t="s">
        <v>673</v>
      </c>
      <c r="FJ3" s="110" t="s">
        <v>674</v>
      </c>
      <c r="FK3" s="110" t="s">
        <v>675</v>
      </c>
      <c r="FL3" s="110" t="s">
        <v>676</v>
      </c>
      <c r="FM3" s="110" t="s">
        <v>677</v>
      </c>
      <c r="FN3" s="110" t="s">
        <v>678</v>
      </c>
      <c r="FO3" s="110" t="s">
        <v>679</v>
      </c>
      <c r="FP3" s="110" t="s">
        <v>680</v>
      </c>
      <c r="FQ3" s="110" t="s">
        <v>681</v>
      </c>
      <c r="FR3" s="110" t="s">
        <v>682</v>
      </c>
      <c r="FS3" s="110" t="s">
        <v>683</v>
      </c>
      <c r="FT3" s="110" t="s">
        <v>684</v>
      </c>
      <c r="FU3" s="110" t="s">
        <v>550</v>
      </c>
      <c r="FV3" s="110" t="s">
        <v>551</v>
      </c>
      <c r="FW3" s="110" t="s">
        <v>698</v>
      </c>
      <c r="FX3" s="110" t="s">
        <v>552</v>
      </c>
      <c r="FY3" s="110" t="s">
        <v>553</v>
      </c>
      <c r="FZ3" s="110" t="s">
        <v>554</v>
      </c>
      <c r="GA3" s="110" t="s">
        <v>555</v>
      </c>
      <c r="GB3" s="110" t="s">
        <v>556</v>
      </c>
      <c r="GC3" s="110" t="s">
        <v>557</v>
      </c>
      <c r="GD3" s="110" t="s">
        <v>558</v>
      </c>
      <c r="GE3" s="110" t="s">
        <v>552</v>
      </c>
      <c r="GF3" s="110" t="s">
        <v>554</v>
      </c>
      <c r="GG3" s="110" t="s">
        <v>559</v>
      </c>
      <c r="GH3" s="110" t="s">
        <v>556</v>
      </c>
      <c r="GI3" s="110" t="s">
        <v>557</v>
      </c>
      <c r="GJ3" s="111" t="s">
        <v>558</v>
      </c>
      <c r="GK3" s="109" t="s">
        <v>561</v>
      </c>
      <c r="GL3" s="110" t="s">
        <v>562</v>
      </c>
      <c r="GM3" s="110" t="s">
        <v>563</v>
      </c>
      <c r="GN3" s="110" t="s">
        <v>564</v>
      </c>
      <c r="GO3" s="110" t="s">
        <v>565</v>
      </c>
      <c r="GP3" s="111" t="s">
        <v>566</v>
      </c>
      <c r="GQ3" s="111" t="s">
        <v>887</v>
      </c>
      <c r="GR3" s="109" t="s">
        <v>568</v>
      </c>
      <c r="GS3" s="110" t="s">
        <v>569</v>
      </c>
      <c r="GT3" s="110" t="s">
        <v>570</v>
      </c>
      <c r="GU3" s="111" t="s">
        <v>571</v>
      </c>
      <c r="GV3" s="109" t="s">
        <v>573</v>
      </c>
      <c r="GW3" s="111" t="s">
        <v>574</v>
      </c>
      <c r="GX3" s="109" t="s">
        <v>576</v>
      </c>
      <c r="GY3" s="110" t="s">
        <v>577</v>
      </c>
      <c r="GZ3" s="110" t="s">
        <v>888</v>
      </c>
      <c r="HA3" s="110" t="s">
        <v>730</v>
      </c>
      <c r="HB3" s="110" t="s">
        <v>578</v>
      </c>
      <c r="HC3" s="110" t="s">
        <v>579</v>
      </c>
      <c r="HD3" s="110" t="s">
        <v>580</v>
      </c>
      <c r="HE3" s="110" t="s">
        <v>581</v>
      </c>
      <c r="HF3" s="110" t="s">
        <v>582</v>
      </c>
      <c r="HG3" s="110" t="s">
        <v>583</v>
      </c>
      <c r="HH3" s="110" t="s">
        <v>584</v>
      </c>
      <c r="HI3" s="110" t="s">
        <v>585</v>
      </c>
      <c r="HJ3" s="110" t="s">
        <v>586</v>
      </c>
      <c r="HK3" s="110" t="s">
        <v>587</v>
      </c>
      <c r="HL3" s="111" t="s">
        <v>588</v>
      </c>
      <c r="HM3" s="151" t="s">
        <v>889</v>
      </c>
      <c r="HN3" s="111" t="s">
        <v>890</v>
      </c>
      <c r="HO3" s="109" t="s">
        <v>590</v>
      </c>
      <c r="HP3" s="110" t="s">
        <v>591</v>
      </c>
      <c r="HQ3" s="110" t="s">
        <v>592</v>
      </c>
      <c r="HR3" s="110" t="s">
        <v>593</v>
      </c>
      <c r="HS3" s="110" t="s">
        <v>521</v>
      </c>
      <c r="HT3" s="110" t="s">
        <v>523</v>
      </c>
      <c r="HU3" s="110" t="s">
        <v>594</v>
      </c>
      <c r="HV3" s="111" t="s">
        <v>595</v>
      </c>
      <c r="HW3" s="515" t="s">
        <v>85</v>
      </c>
      <c r="HX3" s="516"/>
      <c r="HY3" s="512" t="s">
        <v>1000</v>
      </c>
      <c r="HZ3" s="512"/>
      <c r="IA3" s="512" t="s">
        <v>1001</v>
      </c>
      <c r="IB3" s="512"/>
      <c r="IC3" s="512" t="s">
        <v>1002</v>
      </c>
      <c r="ID3" s="512"/>
      <c r="IE3" s="512" t="s">
        <v>1003</v>
      </c>
      <c r="IF3" s="512"/>
      <c r="IG3" s="512" t="s">
        <v>86</v>
      </c>
      <c r="IH3" s="512"/>
      <c r="II3" s="515" t="s">
        <v>85</v>
      </c>
      <c r="IJ3" s="516"/>
      <c r="IK3" s="512" t="s">
        <v>1000</v>
      </c>
      <c r="IL3" s="512"/>
      <c r="IM3" s="512" t="s">
        <v>1001</v>
      </c>
      <c r="IN3" s="512"/>
      <c r="IO3" s="512" t="s">
        <v>1002</v>
      </c>
      <c r="IP3" s="512"/>
      <c r="IQ3" s="512" t="s">
        <v>1003</v>
      </c>
      <c r="IR3" s="512"/>
      <c r="IS3" s="512" t="s">
        <v>86</v>
      </c>
      <c r="IT3" s="512"/>
      <c r="IU3" s="515" t="s">
        <v>85</v>
      </c>
      <c r="IV3" s="516"/>
      <c r="IW3" s="512" t="s">
        <v>1000</v>
      </c>
      <c r="IX3" s="512"/>
      <c r="IY3" s="512" t="s">
        <v>1001</v>
      </c>
      <c r="IZ3" s="512"/>
      <c r="JA3" s="512" t="s">
        <v>1002</v>
      </c>
      <c r="JB3" s="512"/>
      <c r="JC3" s="512" t="s">
        <v>1003</v>
      </c>
      <c r="JD3" s="512"/>
      <c r="JE3" s="512" t="s">
        <v>86</v>
      </c>
      <c r="JF3" s="512"/>
      <c r="JG3" s="517"/>
      <c r="JH3" s="511"/>
    </row>
    <row r="4" spans="1:268" s="20" customFormat="1" ht="26.25" customHeight="1" thickBot="1">
      <c r="A4" s="22"/>
      <c r="B4" s="96"/>
      <c r="C4" s="22">
        <f>様1単・郵便番号</f>
        <v>0</v>
      </c>
      <c r="D4" s="23">
        <f>様1単・住所</f>
        <v>0</v>
      </c>
      <c r="E4" s="23">
        <f>様1単・名称</f>
        <v>0</v>
      </c>
      <c r="F4" s="96">
        <f>様1単・代表者</f>
        <v>0</v>
      </c>
      <c r="G4" s="25">
        <f>+様1単・TEL</f>
        <v>0</v>
      </c>
      <c r="H4" s="22">
        <f>様1複・郵便番号</f>
        <v>0</v>
      </c>
      <c r="I4" s="23">
        <f>様1複・住所</f>
        <v>0</v>
      </c>
      <c r="J4" s="23">
        <f>様1複・名称</f>
        <v>0</v>
      </c>
      <c r="K4" s="96">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0</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202">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202">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9"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6">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c r="HW4" s="98"/>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4"/>
    </row>
    <row r="5" spans="1:268" ht="26.25" customHeight="1"/>
    <row r="6" spans="1:268" ht="26.25" customHeight="1"/>
    <row r="7" spans="1:268" ht="26.25" customHeight="1">
      <c r="B7" s="18"/>
      <c r="C7" s="18"/>
      <c r="D7" s="18"/>
      <c r="N7" s="18"/>
      <c r="O7" s="18"/>
      <c r="P7" s="18"/>
    </row>
    <row r="8" spans="1:268" ht="26.25" customHeight="1">
      <c r="O8" s="18"/>
      <c r="CU8" s="89"/>
      <c r="CW8" s="90"/>
      <c r="FW8" s="89"/>
    </row>
    <row r="9" spans="1:268" ht="26.25" customHeight="1">
      <c r="O9" s="18"/>
      <c r="CU9" s="89"/>
      <c r="FW9" s="89"/>
      <c r="GV9" s="91"/>
    </row>
    <row r="10" spans="1:268" ht="26.25" customHeight="1">
      <c r="O10" s="18"/>
      <c r="FW10" s="89"/>
      <c r="GV10" s="89"/>
    </row>
    <row r="11" spans="1:268" ht="26.25" customHeight="1">
      <c r="O11" s="18"/>
      <c r="GV11" s="89"/>
    </row>
    <row r="12" spans="1:268" ht="26.25" customHeight="1">
      <c r="O12" s="18"/>
    </row>
    <row r="13" spans="1:268" ht="26.25" customHeight="1"/>
    <row r="14" spans="1:268" ht="26.25" customHeight="1"/>
    <row r="15" spans="1:268" ht="26.25" customHeight="1"/>
    <row r="16" spans="1:268"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40">
    <mergeCell ref="DU2:FV2"/>
    <mergeCell ref="CM2:CT2"/>
    <mergeCell ref="CH2:CL2"/>
    <mergeCell ref="CU2:CW2"/>
    <mergeCell ref="CX2:DA2"/>
    <mergeCell ref="C2:G2"/>
    <mergeCell ref="H2:L2"/>
    <mergeCell ref="DB2:DT2"/>
    <mergeCell ref="M2:AX2"/>
    <mergeCell ref="AY2:CG2"/>
    <mergeCell ref="GX2:HN2"/>
    <mergeCell ref="HO2:HV2"/>
    <mergeCell ref="IS3:IT3"/>
    <mergeCell ref="IU3:IV3"/>
    <mergeCell ref="HW3:HX3"/>
    <mergeCell ref="IA3:IB3"/>
    <mergeCell ref="IE3:IF3"/>
    <mergeCell ref="IQ3:IR3"/>
    <mergeCell ref="IM3:IN3"/>
    <mergeCell ref="FX2:GD2"/>
    <mergeCell ref="GE2:GJ2"/>
    <mergeCell ref="GK2:GQ2"/>
    <mergeCell ref="GR2:GU2"/>
    <mergeCell ref="GV2:GW2"/>
    <mergeCell ref="JH2:JH3"/>
    <mergeCell ref="IW3:IX3"/>
    <mergeCell ref="JA3:JB3"/>
    <mergeCell ref="HY3:HZ3"/>
    <mergeCell ref="IC3:ID3"/>
    <mergeCell ref="IG3:IH3"/>
    <mergeCell ref="JE3:JF3"/>
    <mergeCell ref="HW2:IH2"/>
    <mergeCell ref="II2:IT2"/>
    <mergeCell ref="IU2:JF2"/>
    <mergeCell ref="II3:IJ3"/>
    <mergeCell ref="IK3:IL3"/>
    <mergeCell ref="IO3:IP3"/>
    <mergeCell ref="JG2:JG3"/>
    <mergeCell ref="JC3:JD3"/>
    <mergeCell ref="IY3:IZ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596</v>
      </c>
      <c r="C4" s="1" t="s">
        <v>600</v>
      </c>
      <c r="E4" s="1" t="s">
        <v>604</v>
      </c>
      <c r="H4" s="1" t="s">
        <v>369</v>
      </c>
      <c r="I4" s="88"/>
      <c r="J4" s="88"/>
      <c r="K4" s="89" t="s">
        <v>394</v>
      </c>
      <c r="L4" s="88"/>
      <c r="M4" s="88"/>
      <c r="N4" s="89" t="s">
        <v>1045</v>
      </c>
      <c r="O4" s="88"/>
      <c r="P4" s="89" t="s">
        <v>400</v>
      </c>
      <c r="Q4" s="88"/>
      <c r="R4" s="88"/>
      <c r="S4" s="89" t="s">
        <v>712</v>
      </c>
      <c r="T4" s="89"/>
      <c r="U4" s="89" t="s">
        <v>725</v>
      </c>
    </row>
    <row r="5" spans="1:21" ht="14.25">
      <c r="A5" s="1" t="s">
        <v>597</v>
      </c>
      <c r="C5" s="1" t="s">
        <v>601</v>
      </c>
      <c r="E5" s="1" t="s">
        <v>605</v>
      </c>
      <c r="H5" s="1" t="s">
        <v>370</v>
      </c>
      <c r="I5" s="88"/>
      <c r="J5" s="88"/>
      <c r="K5" s="89" t="s">
        <v>395</v>
      </c>
      <c r="L5" s="88"/>
      <c r="M5" s="88"/>
      <c r="N5" s="89" t="s">
        <v>1046</v>
      </c>
      <c r="O5" s="88"/>
      <c r="P5" s="89" t="s">
        <v>644</v>
      </c>
      <c r="Q5" s="88"/>
      <c r="R5" s="88"/>
      <c r="S5" s="89" t="s">
        <v>713</v>
      </c>
      <c r="T5" s="89"/>
      <c r="U5" s="89" t="s">
        <v>472</v>
      </c>
    </row>
    <row r="6" spans="1:21" ht="14.25">
      <c r="A6" s="1" t="s">
        <v>598</v>
      </c>
      <c r="C6" s="1" t="s">
        <v>602</v>
      </c>
      <c r="E6" s="1" t="s">
        <v>606</v>
      </c>
      <c r="H6" s="1" t="s">
        <v>371</v>
      </c>
      <c r="I6" s="88"/>
      <c r="J6" s="88"/>
      <c r="K6" s="89" t="s">
        <v>630</v>
      </c>
      <c r="L6" s="88"/>
      <c r="M6" s="88"/>
      <c r="N6" s="89" t="s">
        <v>643</v>
      </c>
      <c r="O6" s="88"/>
      <c r="P6" s="89" t="s">
        <v>1048</v>
      </c>
      <c r="Q6" s="88"/>
      <c r="R6" s="88"/>
      <c r="S6" s="89" t="s">
        <v>714</v>
      </c>
      <c r="T6" s="89"/>
      <c r="U6" s="89" t="s">
        <v>473</v>
      </c>
    </row>
    <row r="7" spans="1:21" ht="14.25">
      <c r="A7" s="1" t="s">
        <v>599</v>
      </c>
      <c r="C7" s="1" t="s">
        <v>603</v>
      </c>
      <c r="E7" s="1" t="s">
        <v>607</v>
      </c>
      <c r="H7" s="1" t="s">
        <v>372</v>
      </c>
      <c r="I7" s="88"/>
      <c r="J7" s="88"/>
      <c r="K7" s="89" t="s">
        <v>631</v>
      </c>
      <c r="L7" s="88"/>
      <c r="M7" s="88"/>
      <c r="N7" s="89" t="s">
        <v>1047</v>
      </c>
      <c r="O7" s="88"/>
      <c r="P7" s="89" t="s">
        <v>1049</v>
      </c>
      <c r="Q7" s="88"/>
      <c r="R7" s="88"/>
      <c r="S7" t="s">
        <v>476</v>
      </c>
      <c r="T7" s="89"/>
      <c r="U7" s="89" t="s">
        <v>726</v>
      </c>
    </row>
    <row r="8" spans="1:21" ht="14.25">
      <c r="A8" s="148" t="s">
        <v>826</v>
      </c>
      <c r="C8" s="148" t="s">
        <v>827</v>
      </c>
      <c r="E8" s="1" t="s">
        <v>608</v>
      </c>
      <c r="H8" s="1" t="s">
        <v>373</v>
      </c>
      <c r="I8" s="88"/>
      <c r="J8" s="88"/>
      <c r="K8" s="89" t="s">
        <v>632</v>
      </c>
      <c r="L8" s="88"/>
      <c r="M8" s="88"/>
      <c r="O8" s="88"/>
      <c r="P8" s="89" t="s">
        <v>1050</v>
      </c>
      <c r="Q8" s="88"/>
      <c r="R8" s="88"/>
      <c r="S8" s="89" t="s">
        <v>461</v>
      </c>
      <c r="T8" s="89"/>
      <c r="U8" s="89" t="s">
        <v>861</v>
      </c>
    </row>
    <row r="9" spans="1:21" ht="14.25">
      <c r="E9" s="1" t="s">
        <v>754</v>
      </c>
      <c r="H9" s="148" t="s">
        <v>837</v>
      </c>
      <c r="I9" s="88"/>
      <c r="J9" s="88"/>
      <c r="K9" s="89" t="s">
        <v>633</v>
      </c>
      <c r="L9" s="88"/>
      <c r="M9" s="88"/>
      <c r="N9" s="149" t="s">
        <v>845</v>
      </c>
      <c r="O9" s="88"/>
      <c r="P9" s="89" t="s">
        <v>1051</v>
      </c>
      <c r="Q9" s="88"/>
      <c r="R9" s="88"/>
      <c r="S9" s="89" t="s">
        <v>462</v>
      </c>
      <c r="T9" s="89"/>
      <c r="U9" s="89" t="s">
        <v>727</v>
      </c>
    </row>
    <row r="10" spans="1:21" ht="14.25">
      <c r="E10" s="148" t="s">
        <v>820</v>
      </c>
      <c r="H10" s="148" t="s">
        <v>838</v>
      </c>
      <c r="I10" s="88"/>
      <c r="J10" s="88"/>
      <c r="K10" s="89" t="s">
        <v>634</v>
      </c>
      <c r="L10" s="88"/>
      <c r="M10" s="88"/>
      <c r="N10" s="149" t="s">
        <v>846</v>
      </c>
      <c r="O10" s="88"/>
      <c r="P10" s="89" t="s">
        <v>990</v>
      </c>
      <c r="Q10" s="88"/>
      <c r="R10" s="88"/>
      <c r="S10" s="89" t="s">
        <v>715</v>
      </c>
      <c r="T10" s="89"/>
      <c r="U10" s="89" t="s">
        <v>728</v>
      </c>
    </row>
    <row r="11" spans="1:21" ht="14.25">
      <c r="E11" s="148" t="s">
        <v>821</v>
      </c>
      <c r="I11" s="88"/>
      <c r="J11" s="88"/>
      <c r="K11" s="89" t="s">
        <v>635</v>
      </c>
      <c r="L11" s="88"/>
      <c r="M11" s="88"/>
      <c r="N11" s="149" t="s">
        <v>847</v>
      </c>
      <c r="O11" s="88"/>
      <c r="P11" s="88"/>
      <c r="Q11" s="88"/>
      <c r="R11" s="88"/>
      <c r="S11" s="89" t="s">
        <v>716</v>
      </c>
      <c r="T11" s="89"/>
      <c r="U11" s="89" t="s">
        <v>729</v>
      </c>
    </row>
    <row r="12" spans="1:21" ht="14.25">
      <c r="E12" s="148" t="s">
        <v>822</v>
      </c>
      <c r="H12" s="1" t="s">
        <v>374</v>
      </c>
      <c r="I12" s="88"/>
      <c r="J12" s="88"/>
      <c r="K12" s="89" t="s">
        <v>636</v>
      </c>
      <c r="L12" s="88"/>
      <c r="M12" s="88"/>
      <c r="N12" s="149" t="s">
        <v>848</v>
      </c>
      <c r="O12" s="88"/>
      <c r="P12" s="89" t="s">
        <v>692</v>
      </c>
      <c r="Q12" s="88"/>
      <c r="R12" s="88"/>
      <c r="S12" s="89" t="s">
        <v>717</v>
      </c>
      <c r="T12" s="89"/>
      <c r="U12" s="89" t="s">
        <v>731</v>
      </c>
    </row>
    <row r="13" spans="1:21" ht="14.25">
      <c r="E13" s="148" t="s">
        <v>823</v>
      </c>
      <c r="H13" s="1" t="s">
        <v>375</v>
      </c>
      <c r="I13" s="88"/>
      <c r="J13" s="88"/>
      <c r="K13" s="89" t="s">
        <v>396</v>
      </c>
      <c r="L13" s="88"/>
      <c r="M13" s="88"/>
      <c r="N13" s="149" t="s">
        <v>849</v>
      </c>
      <c r="O13" s="88"/>
      <c r="P13" s="89" t="s">
        <v>401</v>
      </c>
      <c r="Q13" s="88"/>
      <c r="R13" s="88"/>
      <c r="S13" s="149" t="s">
        <v>859</v>
      </c>
      <c r="T13" s="88"/>
      <c r="U13" s="89" t="s">
        <v>732</v>
      </c>
    </row>
    <row r="14" spans="1:21" ht="14.25">
      <c r="H14" s="1" t="s">
        <v>376</v>
      </c>
      <c r="I14" s="88"/>
      <c r="J14" s="88"/>
      <c r="K14" s="89" t="s">
        <v>637</v>
      </c>
      <c r="L14" s="88"/>
      <c r="M14" s="88"/>
      <c r="N14" s="149" t="s">
        <v>850</v>
      </c>
      <c r="O14" s="88"/>
      <c r="P14" s="89" t="s">
        <v>402</v>
      </c>
      <c r="Q14" s="88"/>
      <c r="R14" s="88"/>
      <c r="S14" s="149" t="s">
        <v>860</v>
      </c>
      <c r="T14" s="88"/>
      <c r="U14" s="89" t="s">
        <v>733</v>
      </c>
    </row>
    <row r="15" spans="1:21" ht="14.25">
      <c r="E15" s="1" t="s">
        <v>349</v>
      </c>
      <c r="H15" s="1" t="s">
        <v>377</v>
      </c>
      <c r="I15" s="88"/>
      <c r="J15" s="88"/>
      <c r="K15" s="89" t="s">
        <v>638</v>
      </c>
      <c r="L15" s="88"/>
      <c r="M15" s="88"/>
      <c r="N15" s="149" t="s">
        <v>851</v>
      </c>
      <c r="O15" s="88"/>
      <c r="P15" s="89" t="s">
        <v>693</v>
      </c>
      <c r="Q15" s="88"/>
      <c r="R15" s="88"/>
      <c r="S15" s="88"/>
      <c r="T15" s="88"/>
      <c r="U15" s="89" t="s">
        <v>734</v>
      </c>
    </row>
    <row r="16" spans="1:21" ht="14.25">
      <c r="E16" s="1" t="s">
        <v>350</v>
      </c>
      <c r="H16" s="1" t="s">
        <v>378</v>
      </c>
      <c r="I16" s="88"/>
      <c r="J16" s="88"/>
      <c r="K16" s="89" t="s">
        <v>639</v>
      </c>
      <c r="L16" s="88"/>
      <c r="M16" s="88"/>
      <c r="N16" s="149" t="s">
        <v>852</v>
      </c>
      <c r="O16" s="88"/>
      <c r="P16" s="89" t="s">
        <v>403</v>
      </c>
      <c r="Q16" s="88"/>
      <c r="R16" s="88"/>
      <c r="S16" s="88"/>
      <c r="T16" s="88"/>
      <c r="U16" s="112" t="s">
        <v>756</v>
      </c>
    </row>
    <row r="17" spans="5:21" ht="14.25">
      <c r="E17" s="1" t="s">
        <v>351</v>
      </c>
      <c r="H17" s="148" t="s">
        <v>835</v>
      </c>
      <c r="I17" s="88"/>
      <c r="J17" s="88"/>
      <c r="K17" s="89" t="s">
        <v>640</v>
      </c>
      <c r="L17" s="88"/>
      <c r="M17" s="88"/>
      <c r="N17" s="149" t="s">
        <v>853</v>
      </c>
      <c r="O17" s="88"/>
      <c r="P17" s="89" t="s">
        <v>404</v>
      </c>
      <c r="Q17" s="88"/>
      <c r="R17" s="88"/>
      <c r="S17" s="88"/>
      <c r="T17" s="88"/>
      <c r="U17" s="89" t="s">
        <v>735</v>
      </c>
    </row>
    <row r="18" spans="5:21" ht="14.25">
      <c r="E18" s="1" t="s">
        <v>352</v>
      </c>
      <c r="H18" s="148" t="s">
        <v>836</v>
      </c>
      <c r="I18" s="88"/>
      <c r="J18" s="88"/>
      <c r="K18" s="89" t="s">
        <v>994</v>
      </c>
      <c r="L18" s="88"/>
      <c r="M18" s="88"/>
      <c r="N18" s="149" t="s">
        <v>854</v>
      </c>
      <c r="O18" s="88"/>
      <c r="P18" s="89" t="s">
        <v>694</v>
      </c>
      <c r="Q18" s="88"/>
      <c r="R18" s="88"/>
      <c r="S18" s="88"/>
      <c r="T18" s="88"/>
      <c r="U18" s="89" t="s">
        <v>757</v>
      </c>
    </row>
    <row r="19" spans="5:21" ht="14.25">
      <c r="E19" s="1" t="s">
        <v>353</v>
      </c>
      <c r="I19" s="88"/>
      <c r="J19" s="88"/>
      <c r="K19" s="89" t="s">
        <v>996</v>
      </c>
      <c r="L19" s="88"/>
      <c r="M19" s="88"/>
      <c r="N19" s="149" t="s">
        <v>855</v>
      </c>
      <c r="O19" s="88"/>
      <c r="P19" s="89" t="s">
        <v>405</v>
      </c>
      <c r="Q19" s="88"/>
      <c r="R19" s="88"/>
      <c r="S19" s="89" t="s">
        <v>463</v>
      </c>
      <c r="T19" s="88"/>
      <c r="U19" t="s">
        <v>758</v>
      </c>
    </row>
    <row r="20" spans="5:21" ht="14.25">
      <c r="E20" s="148" t="s">
        <v>824</v>
      </c>
      <c r="H20" s="1" t="s">
        <v>379</v>
      </c>
      <c r="I20" s="88"/>
      <c r="J20" s="88"/>
      <c r="K20" s="89" t="s">
        <v>995</v>
      </c>
      <c r="L20" s="88"/>
      <c r="M20" s="88"/>
      <c r="N20" s="149" t="s">
        <v>856</v>
      </c>
      <c r="O20" s="88"/>
      <c r="P20" s="89" t="s">
        <v>406</v>
      </c>
      <c r="Q20" s="88"/>
      <c r="R20" s="88"/>
      <c r="S20" s="89" t="s">
        <v>464</v>
      </c>
      <c r="T20" s="88"/>
      <c r="U20" s="89" t="s">
        <v>736</v>
      </c>
    </row>
    <row r="21" spans="5:21" ht="14.25">
      <c r="E21" s="148" t="s">
        <v>825</v>
      </c>
      <c r="H21" s="1" t="s">
        <v>380</v>
      </c>
      <c r="I21" s="88"/>
      <c r="J21" s="88"/>
      <c r="K21" s="89" t="s">
        <v>641</v>
      </c>
      <c r="L21" s="88"/>
      <c r="M21" s="88"/>
      <c r="N21" s="150" t="s">
        <v>857</v>
      </c>
      <c r="O21" s="88"/>
      <c r="P21" s="89" t="s">
        <v>695</v>
      </c>
      <c r="Q21" s="88"/>
      <c r="R21" s="88"/>
      <c r="S21" s="89" t="s">
        <v>465</v>
      </c>
      <c r="T21" s="88"/>
      <c r="U21" s="89" t="s">
        <v>737</v>
      </c>
    </row>
    <row r="22" spans="5:21" ht="14.25">
      <c r="H22" s="1" t="s">
        <v>381</v>
      </c>
      <c r="I22" s="88"/>
      <c r="J22" s="88"/>
      <c r="K22" s="89" t="s">
        <v>397</v>
      </c>
      <c r="L22" s="88"/>
      <c r="M22" s="88"/>
      <c r="N22" s="150" t="s">
        <v>858</v>
      </c>
      <c r="O22" s="88"/>
      <c r="P22" s="89" t="s">
        <v>407</v>
      </c>
      <c r="Q22" s="88"/>
      <c r="R22" s="88"/>
      <c r="S22" s="89" t="s">
        <v>718</v>
      </c>
      <c r="T22" s="88"/>
      <c r="U22" s="89" t="s">
        <v>738</v>
      </c>
    </row>
    <row r="23" spans="5:21" ht="14.25">
      <c r="E23" s="1" t="s">
        <v>354</v>
      </c>
      <c r="H23" s="1" t="s">
        <v>382</v>
      </c>
      <c r="I23" s="88"/>
      <c r="J23" s="88"/>
      <c r="K23" s="89" t="s">
        <v>907</v>
      </c>
      <c r="L23" s="88"/>
      <c r="M23" s="88"/>
      <c r="N23" s="88"/>
      <c r="O23" s="88"/>
      <c r="P23" s="89" t="s">
        <v>408</v>
      </c>
      <c r="Q23" s="88"/>
      <c r="R23" s="88"/>
      <c r="S23" s="89" t="s">
        <v>719</v>
      </c>
      <c r="T23" s="88"/>
      <c r="U23" s="89" t="s">
        <v>739</v>
      </c>
    </row>
    <row r="24" spans="5:21" ht="14.25">
      <c r="E24" s="1" t="s">
        <v>355</v>
      </c>
      <c r="H24" s="1" t="s">
        <v>383</v>
      </c>
      <c r="I24" s="88"/>
      <c r="J24" s="88"/>
      <c r="K24" s="89" t="s">
        <v>642</v>
      </c>
      <c r="L24" s="88"/>
      <c r="M24" s="88"/>
      <c r="N24" s="88"/>
      <c r="O24" s="88"/>
      <c r="P24" t="s">
        <v>696</v>
      </c>
      <c r="Q24" s="88"/>
      <c r="R24" s="88"/>
      <c r="S24" s="89" t="s">
        <v>720</v>
      </c>
      <c r="T24" s="88"/>
      <c r="U24" s="89" t="s">
        <v>740</v>
      </c>
    </row>
    <row r="25" spans="5:21" ht="14.25">
      <c r="E25" s="1" t="s">
        <v>356</v>
      </c>
      <c r="H25" s="148" t="s">
        <v>839</v>
      </c>
      <c r="I25" s="88"/>
      <c r="J25" s="88"/>
      <c r="K25" s="90" t="s">
        <v>398</v>
      </c>
      <c r="L25" s="88"/>
      <c r="M25" s="88"/>
      <c r="N25" s="88"/>
      <c r="O25" s="88"/>
      <c r="P25" t="s">
        <v>697</v>
      </c>
      <c r="Q25" s="88"/>
      <c r="R25" s="88"/>
      <c r="S25" s="89" t="s">
        <v>721</v>
      </c>
      <c r="T25" s="88"/>
      <c r="U25" s="149" t="s">
        <v>862</v>
      </c>
    </row>
    <row r="26" spans="5:21" ht="14.25">
      <c r="E26" s="1" t="s">
        <v>357</v>
      </c>
      <c r="H26" s="148" t="s">
        <v>840</v>
      </c>
      <c r="I26" s="88"/>
      <c r="J26" s="88"/>
      <c r="K26" s="89" t="s">
        <v>399</v>
      </c>
      <c r="L26" s="88"/>
      <c r="M26" s="88"/>
      <c r="N26" s="88"/>
      <c r="O26" s="88"/>
      <c r="P26" s="89" t="s">
        <v>409</v>
      </c>
      <c r="Q26" s="88"/>
      <c r="R26" s="88"/>
      <c r="S26" s="89" t="s">
        <v>722</v>
      </c>
      <c r="T26" s="88"/>
      <c r="U26" s="149" t="s">
        <v>863</v>
      </c>
    </row>
    <row r="27" spans="5:21" ht="14.25">
      <c r="E27" s="1" t="s">
        <v>358</v>
      </c>
      <c r="I27" s="88"/>
      <c r="J27" s="88"/>
      <c r="K27" s="88"/>
      <c r="L27" s="88"/>
      <c r="M27" s="88"/>
      <c r="N27" s="88"/>
      <c r="O27" s="88"/>
      <c r="P27" s="89" t="s">
        <v>410</v>
      </c>
      <c r="Q27" s="88"/>
      <c r="R27" s="88"/>
      <c r="S27" s="89" t="s">
        <v>723</v>
      </c>
      <c r="T27" s="88"/>
    </row>
    <row r="28" spans="5:21" ht="14.25">
      <c r="E28" s="148" t="s">
        <v>828</v>
      </c>
      <c r="H28" s="1" t="s">
        <v>384</v>
      </c>
      <c r="I28" s="88"/>
      <c r="J28" s="88"/>
      <c r="K28" s="88"/>
      <c r="L28" s="88"/>
      <c r="M28" s="88"/>
      <c r="N28" s="88"/>
      <c r="O28" s="88"/>
      <c r="P28" s="89" t="s">
        <v>411</v>
      </c>
      <c r="Q28" s="88"/>
      <c r="R28" s="88"/>
      <c r="S28" s="88"/>
      <c r="T28" s="88"/>
      <c r="U28" s="89" t="s">
        <v>741</v>
      </c>
    </row>
    <row r="29" spans="5:21" ht="14.25">
      <c r="E29" s="148" t="s">
        <v>829</v>
      </c>
      <c r="H29" s="1" t="s">
        <v>385</v>
      </c>
      <c r="I29" s="88"/>
      <c r="J29" s="88"/>
      <c r="K29" s="88"/>
      <c r="L29" s="88"/>
      <c r="M29" s="88"/>
      <c r="N29" s="88"/>
      <c r="O29" s="88"/>
      <c r="P29" s="89" t="s">
        <v>699</v>
      </c>
      <c r="Q29" s="88"/>
      <c r="R29" s="88"/>
      <c r="S29" s="89" t="s">
        <v>466</v>
      </c>
      <c r="T29" s="88"/>
      <c r="U29" s="89" t="s">
        <v>742</v>
      </c>
    </row>
    <row r="30" spans="5:21" ht="14.25">
      <c r="H30" s="1" t="s">
        <v>386</v>
      </c>
      <c r="I30" s="88"/>
      <c r="J30" s="88"/>
      <c r="K30" s="88"/>
      <c r="L30" s="88"/>
      <c r="M30" s="88"/>
      <c r="N30" s="88"/>
      <c r="O30" s="88"/>
      <c r="P30" s="89" t="s">
        <v>700</v>
      </c>
      <c r="Q30" s="88"/>
      <c r="R30" s="88"/>
      <c r="S30" s="89" t="s">
        <v>467</v>
      </c>
      <c r="T30" s="88"/>
      <c r="U30" s="89" t="s">
        <v>743</v>
      </c>
    </row>
    <row r="31" spans="5:21" ht="14.25">
      <c r="E31" s="1" t="s">
        <v>359</v>
      </c>
      <c r="H31" s="1" t="s">
        <v>387</v>
      </c>
      <c r="I31" s="88"/>
      <c r="J31" s="88"/>
      <c r="K31" s="88"/>
      <c r="L31" s="88"/>
      <c r="M31" s="88"/>
      <c r="N31" s="88"/>
      <c r="O31" s="88"/>
      <c r="P31" s="89" t="s">
        <v>701</v>
      </c>
      <c r="Q31" s="88"/>
      <c r="R31" s="88"/>
      <c r="S31" s="89" t="s">
        <v>468</v>
      </c>
      <c r="T31" s="88"/>
      <c r="U31" s="89" t="s">
        <v>744</v>
      </c>
    </row>
    <row r="32" spans="5:21" ht="14.25">
      <c r="E32" s="1" t="s">
        <v>360</v>
      </c>
      <c r="H32" s="1" t="s">
        <v>388</v>
      </c>
      <c r="I32" s="88"/>
      <c r="J32" s="88"/>
      <c r="K32" s="88"/>
      <c r="L32" s="88"/>
      <c r="M32" s="88"/>
      <c r="N32" s="88"/>
      <c r="O32" s="88"/>
      <c r="P32" s="89" t="s">
        <v>702</v>
      </c>
      <c r="Q32" s="88"/>
      <c r="R32" s="88"/>
      <c r="S32" s="91" t="s">
        <v>469</v>
      </c>
      <c r="T32" s="88"/>
      <c r="U32" s="89" t="s">
        <v>745</v>
      </c>
    </row>
    <row r="33" spans="5:21" ht="14.25">
      <c r="E33" s="1" t="s">
        <v>361</v>
      </c>
      <c r="H33" s="148" t="s">
        <v>841</v>
      </c>
      <c r="I33" s="88"/>
      <c r="J33" s="88"/>
      <c r="K33" s="88"/>
      <c r="L33" s="88"/>
      <c r="M33" s="88"/>
      <c r="N33" s="88"/>
      <c r="O33" s="88"/>
      <c r="P33" s="89" t="s">
        <v>703</v>
      </c>
      <c r="Q33" s="88"/>
      <c r="R33" s="88"/>
      <c r="S33" s="89" t="s">
        <v>470</v>
      </c>
      <c r="T33" s="88"/>
      <c r="U33" s="89" t="s">
        <v>746</v>
      </c>
    </row>
    <row r="34" spans="5:21" ht="14.25">
      <c r="E34" s="1" t="s">
        <v>362</v>
      </c>
      <c r="F34" s="1"/>
      <c r="G34" s="1"/>
      <c r="H34" s="148" t="s">
        <v>842</v>
      </c>
      <c r="I34" s="89"/>
      <c r="J34" s="89" t="s">
        <v>687</v>
      </c>
      <c r="K34" s="89"/>
      <c r="L34" s="89"/>
      <c r="M34" s="89" t="s">
        <v>688</v>
      </c>
      <c r="N34" s="89"/>
      <c r="O34" s="89"/>
      <c r="P34" s="89" t="s">
        <v>704</v>
      </c>
      <c r="Q34" s="88"/>
      <c r="R34" s="88"/>
      <c r="S34" s="89" t="s">
        <v>471</v>
      </c>
      <c r="T34" s="88"/>
      <c r="U34" s="89" t="s">
        <v>474</v>
      </c>
    </row>
    <row r="35" spans="5:21" ht="14.25">
      <c r="E35" s="1" t="s">
        <v>363</v>
      </c>
      <c r="F35" s="1"/>
      <c r="G35" s="1"/>
      <c r="I35" s="89"/>
      <c r="J35" s="89" t="s">
        <v>437</v>
      </c>
      <c r="K35" s="89"/>
      <c r="L35" s="89"/>
      <c r="M35" s="89" t="s">
        <v>449</v>
      </c>
      <c r="N35" s="89"/>
      <c r="O35" s="89"/>
      <c r="P35" s="89" t="s">
        <v>705</v>
      </c>
      <c r="Q35" s="88"/>
      <c r="R35" s="88"/>
      <c r="S35" s="89" t="s">
        <v>724</v>
      </c>
      <c r="T35" s="88"/>
      <c r="U35" s="89" t="s">
        <v>475</v>
      </c>
    </row>
    <row r="36" spans="5:21" ht="14.25">
      <c r="E36" s="148" t="s">
        <v>830</v>
      </c>
      <c r="F36" s="1"/>
      <c r="G36" s="1"/>
      <c r="H36" s="1" t="s">
        <v>389</v>
      </c>
      <c r="I36" s="89"/>
      <c r="J36" s="89" t="s">
        <v>438</v>
      </c>
      <c r="K36" s="89"/>
      <c r="L36" s="89"/>
      <c r="M36" s="89" t="s">
        <v>450</v>
      </c>
      <c r="N36" s="89"/>
      <c r="O36" s="89"/>
      <c r="P36" s="89" t="s">
        <v>706</v>
      </c>
      <c r="Q36" s="88"/>
      <c r="R36" s="88"/>
      <c r="S36" s="88"/>
      <c r="T36" s="88"/>
      <c r="U36" s="89" t="s">
        <v>747</v>
      </c>
    </row>
    <row r="37" spans="5:21" ht="14.25">
      <c r="E37" s="148" t="s">
        <v>831</v>
      </c>
      <c r="F37" s="1"/>
      <c r="G37" s="1"/>
      <c r="H37" s="1" t="s">
        <v>390</v>
      </c>
      <c r="I37" s="89"/>
      <c r="J37" s="89" t="s">
        <v>439</v>
      </c>
      <c r="K37" s="89"/>
      <c r="L37" s="89"/>
      <c r="M37" s="89" t="s">
        <v>451</v>
      </c>
      <c r="N37" s="89"/>
      <c r="O37" s="89"/>
      <c r="P37" s="89" t="s">
        <v>707</v>
      </c>
      <c r="Q37" s="88"/>
      <c r="R37" s="88"/>
      <c r="S37" s="88"/>
      <c r="T37" s="88"/>
      <c r="U37" s="89" t="s">
        <v>748</v>
      </c>
    </row>
    <row r="38" spans="5:21" ht="14.25">
      <c r="F38" s="1"/>
      <c r="G38" s="1"/>
      <c r="H38" s="1" t="s">
        <v>391</v>
      </c>
      <c r="I38" s="89"/>
      <c r="J38" s="89" t="s">
        <v>440</v>
      </c>
      <c r="K38" s="89"/>
      <c r="L38" s="89"/>
      <c r="M38" s="89" t="s">
        <v>452</v>
      </c>
      <c r="N38" s="89"/>
      <c r="O38" s="89"/>
      <c r="P38" s="89" t="s">
        <v>708</v>
      </c>
      <c r="Q38" s="88"/>
      <c r="R38" s="88"/>
      <c r="S38" s="88"/>
      <c r="T38" s="88"/>
      <c r="U38" s="89" t="s">
        <v>749</v>
      </c>
    </row>
    <row r="39" spans="5:21" ht="14.25">
      <c r="E39" s="1" t="s">
        <v>364</v>
      </c>
      <c r="F39" s="1"/>
      <c r="G39" s="1"/>
      <c r="H39" s="1" t="s">
        <v>392</v>
      </c>
      <c r="I39" s="89"/>
      <c r="J39" s="89" t="s">
        <v>441</v>
      </c>
      <c r="K39" s="89"/>
      <c r="L39" s="89"/>
      <c r="M39" s="89" t="s">
        <v>453</v>
      </c>
      <c r="N39" s="89"/>
      <c r="O39" s="89"/>
      <c r="P39" s="89" t="s">
        <v>709</v>
      </c>
      <c r="Q39" s="88"/>
      <c r="R39" s="88"/>
      <c r="S39" s="88"/>
      <c r="T39" s="88"/>
      <c r="U39" s="88"/>
    </row>
    <row r="40" spans="5:21" ht="14.25">
      <c r="E40" s="1" t="s">
        <v>365</v>
      </c>
      <c r="F40" s="1"/>
      <c r="G40" s="1"/>
      <c r="H40" s="1" t="s">
        <v>393</v>
      </c>
      <c r="I40" s="89"/>
      <c r="J40" s="89" t="s">
        <v>442</v>
      </c>
      <c r="K40" s="89"/>
      <c r="L40" s="89"/>
      <c r="M40" s="89" t="s">
        <v>454</v>
      </c>
      <c r="N40" s="89"/>
      <c r="O40" s="89"/>
      <c r="P40" s="89" t="s">
        <v>710</v>
      </c>
      <c r="Q40" s="88"/>
      <c r="R40" s="88"/>
      <c r="S40" s="88"/>
      <c r="T40" s="88"/>
      <c r="U40" s="88"/>
    </row>
    <row r="41" spans="5:21" ht="14.25">
      <c r="E41" s="1" t="s">
        <v>366</v>
      </c>
      <c r="F41" s="1"/>
      <c r="G41" s="1"/>
      <c r="H41" s="148" t="s">
        <v>843</v>
      </c>
      <c r="I41" s="89"/>
      <c r="J41" s="89" t="s">
        <v>443</v>
      </c>
      <c r="K41" s="89"/>
      <c r="L41" s="89"/>
      <c r="M41" s="89" t="s">
        <v>455</v>
      </c>
      <c r="N41" s="89"/>
      <c r="O41" s="89"/>
      <c r="P41" s="89" t="s">
        <v>711</v>
      </c>
      <c r="Q41" s="88"/>
      <c r="R41" s="88"/>
      <c r="S41" s="88"/>
      <c r="T41" s="88"/>
      <c r="U41" s="88"/>
    </row>
    <row r="42" spans="5:21" ht="14.25">
      <c r="E42" s="1" t="s">
        <v>367</v>
      </c>
      <c r="F42" s="1"/>
      <c r="G42" s="1"/>
      <c r="H42" s="148" t="s">
        <v>844</v>
      </c>
      <c r="I42" s="89"/>
      <c r="J42" s="89" t="s">
        <v>444</v>
      </c>
      <c r="K42" s="89"/>
      <c r="L42" s="89"/>
      <c r="M42" s="89" t="s">
        <v>456</v>
      </c>
      <c r="N42" s="89"/>
      <c r="O42" s="89"/>
      <c r="P42" s="88"/>
      <c r="Q42" s="88"/>
      <c r="R42" s="88"/>
      <c r="S42" s="88"/>
      <c r="T42" s="88"/>
      <c r="U42" s="88"/>
    </row>
    <row r="43" spans="5:21" ht="14.25">
      <c r="E43" s="1" t="s">
        <v>368</v>
      </c>
      <c r="F43" s="1"/>
      <c r="G43" s="1"/>
      <c r="I43" s="89"/>
      <c r="J43" s="89" t="s">
        <v>445</v>
      </c>
      <c r="K43" s="89"/>
      <c r="L43" s="89"/>
      <c r="M43" s="89" t="s">
        <v>457</v>
      </c>
      <c r="N43" s="89"/>
      <c r="O43" s="89"/>
      <c r="P43" s="88"/>
      <c r="Q43" s="88"/>
      <c r="R43" s="88"/>
      <c r="S43" s="88"/>
      <c r="T43" s="88"/>
      <c r="U43" s="88"/>
    </row>
    <row r="44" spans="5:21" ht="14.25">
      <c r="E44" s="148" t="s">
        <v>832</v>
      </c>
      <c r="F44" s="1"/>
      <c r="G44" s="1"/>
      <c r="H44" s="1" t="s">
        <v>686</v>
      </c>
      <c r="I44" s="89"/>
      <c r="J44" s="89" t="s">
        <v>446</v>
      </c>
      <c r="K44" s="89"/>
      <c r="L44" s="89"/>
      <c r="M44" s="89" t="s">
        <v>458</v>
      </c>
      <c r="N44" s="89"/>
      <c r="O44" s="89"/>
      <c r="P44" s="88"/>
      <c r="Q44" s="88"/>
      <c r="R44" s="88"/>
      <c r="S44" s="88"/>
      <c r="T44" s="88"/>
      <c r="U44" s="88"/>
    </row>
    <row r="45" spans="5:21" ht="14.25">
      <c r="E45" s="148" t="s">
        <v>833</v>
      </c>
      <c r="F45" s="1"/>
      <c r="G45" s="1"/>
      <c r="H45" s="1" t="s">
        <v>425</v>
      </c>
      <c r="I45" s="89"/>
      <c r="J45" s="89" t="s">
        <v>447</v>
      </c>
      <c r="K45" s="89"/>
      <c r="L45" s="89"/>
      <c r="M45" s="89" t="s">
        <v>459</v>
      </c>
      <c r="N45" s="89"/>
      <c r="O45" s="89"/>
      <c r="P45" s="88"/>
      <c r="Q45" s="88"/>
      <c r="R45" s="88"/>
      <c r="S45" s="88"/>
      <c r="T45" s="88"/>
      <c r="U45" s="88"/>
    </row>
    <row r="46" spans="5:21" ht="14.25">
      <c r="F46" s="1"/>
      <c r="G46" s="1"/>
      <c r="H46" s="1" t="s">
        <v>426</v>
      </c>
      <c r="I46" s="89"/>
      <c r="J46" s="89" t="s">
        <v>448</v>
      </c>
      <c r="K46" s="89"/>
      <c r="L46" s="89"/>
      <c r="M46" s="89" t="s">
        <v>460</v>
      </c>
      <c r="N46" s="89"/>
      <c r="O46" s="89"/>
      <c r="P46" s="88"/>
      <c r="Q46" s="88"/>
      <c r="R46" s="88"/>
      <c r="S46" s="88"/>
      <c r="T46" s="88"/>
      <c r="U46" s="88"/>
    </row>
    <row r="47" spans="5:21" ht="14.25">
      <c r="E47" s="1" t="s">
        <v>685</v>
      </c>
      <c r="F47" s="1"/>
      <c r="G47" s="1"/>
      <c r="H47" s="1" t="s">
        <v>427</v>
      </c>
      <c r="I47" s="89"/>
      <c r="J47" s="89"/>
      <c r="K47" s="89"/>
      <c r="L47" s="89"/>
      <c r="M47" s="89" t="s">
        <v>689</v>
      </c>
      <c r="N47" s="89"/>
      <c r="O47" s="89"/>
      <c r="P47" s="88"/>
      <c r="Q47" s="88"/>
      <c r="R47" s="88"/>
      <c r="S47" s="88"/>
      <c r="T47" s="88"/>
      <c r="U47" s="88"/>
    </row>
    <row r="48" spans="5:21" ht="14.25">
      <c r="E48" s="1" t="s">
        <v>413</v>
      </c>
      <c r="F48" s="1"/>
      <c r="G48" s="1"/>
      <c r="H48" s="1" t="s">
        <v>428</v>
      </c>
      <c r="I48" s="89"/>
      <c r="J48" s="89"/>
      <c r="K48" s="89"/>
      <c r="L48" s="89"/>
      <c r="M48" s="89" t="s">
        <v>690</v>
      </c>
      <c r="N48" s="89"/>
      <c r="O48" s="89"/>
      <c r="P48" s="88"/>
      <c r="Q48" s="88"/>
      <c r="R48" s="88"/>
      <c r="S48" s="88"/>
      <c r="T48" s="88"/>
      <c r="U48" s="88"/>
    </row>
    <row r="49" spans="1:10" ht="14.25">
      <c r="E49" s="1" t="s">
        <v>414</v>
      </c>
      <c r="H49" s="1" t="s">
        <v>429</v>
      </c>
    </row>
    <row r="50" spans="1:10" ht="14.25">
      <c r="E50" s="1" t="s">
        <v>415</v>
      </c>
      <c r="H50" s="1" t="s">
        <v>430</v>
      </c>
    </row>
    <row r="51" spans="1:10" ht="14.25">
      <c r="E51" s="1" t="s">
        <v>416</v>
      </c>
      <c r="H51" s="1" t="s">
        <v>431</v>
      </c>
    </row>
    <row r="52" spans="1:10" ht="14.25">
      <c r="E52" s="1" t="s">
        <v>417</v>
      </c>
      <c r="H52" s="1" t="s">
        <v>432</v>
      </c>
    </row>
    <row r="53" spans="1:10" ht="14.25">
      <c r="E53" s="1" t="s">
        <v>418</v>
      </c>
      <c r="H53" s="1" t="s">
        <v>433</v>
      </c>
    </row>
    <row r="54" spans="1:10" ht="14.25">
      <c r="E54" s="1" t="s">
        <v>419</v>
      </c>
      <c r="H54" s="1" t="s">
        <v>434</v>
      </c>
    </row>
    <row r="55" spans="1:10" ht="14.25">
      <c r="E55" s="1" t="s">
        <v>420</v>
      </c>
      <c r="H55" s="1" t="s">
        <v>435</v>
      </c>
    </row>
    <row r="56" spans="1:10" ht="14.25">
      <c r="E56" s="1" t="s">
        <v>421</v>
      </c>
      <c r="H56" s="1" t="s">
        <v>436</v>
      </c>
    </row>
    <row r="57" spans="1:10" ht="14.25">
      <c r="E57" s="1" t="s">
        <v>422</v>
      </c>
    </row>
    <row r="58" spans="1:10" ht="14.25">
      <c r="D58" s="1"/>
      <c r="E58" s="1" t="s">
        <v>423</v>
      </c>
      <c r="F58" s="1"/>
      <c r="G58" s="1"/>
      <c r="H58" s="1"/>
      <c r="I58" s="1"/>
      <c r="J58" s="1"/>
    </row>
    <row r="59" spans="1:10" ht="14.25">
      <c r="E59" s="1" t="s">
        <v>424</v>
      </c>
    </row>
    <row r="63" spans="1:10" ht="14.25">
      <c r="A63" s="1"/>
    </row>
    <row r="69" spans="1:1" ht="14.25">
      <c r="A69" s="1"/>
    </row>
    <row r="70" spans="1:1" ht="14.25">
      <c r="A70" s="1" t="s">
        <v>354</v>
      </c>
    </row>
    <row r="71" spans="1:1" ht="14.25">
      <c r="A71" s="1" t="s">
        <v>355</v>
      </c>
    </row>
    <row r="72" spans="1:1" ht="14.25">
      <c r="A72" s="1" t="s">
        <v>356</v>
      </c>
    </row>
    <row r="73" spans="1:1" ht="14.25">
      <c r="A73" s="1" t="s">
        <v>357</v>
      </c>
    </row>
    <row r="74" spans="1:1" ht="14.25">
      <c r="A74" s="1" t="s">
        <v>358</v>
      </c>
    </row>
    <row r="75" spans="1:1" ht="14.25">
      <c r="A75" s="1"/>
    </row>
    <row r="76" spans="1:1" ht="14.25">
      <c r="A76" s="1" t="s">
        <v>359</v>
      </c>
    </row>
    <row r="77" spans="1:1" ht="14.25">
      <c r="A77" s="1" t="s">
        <v>360</v>
      </c>
    </row>
    <row r="78" spans="1:1" ht="14.25">
      <c r="A78" s="1" t="s">
        <v>361</v>
      </c>
    </row>
    <row r="79" spans="1:1" ht="14.25">
      <c r="A79" s="1" t="s">
        <v>362</v>
      </c>
    </row>
    <row r="80" spans="1:1" ht="14.25">
      <c r="A80" s="1" t="s">
        <v>363</v>
      </c>
    </row>
    <row r="81" spans="1:1" ht="14.25">
      <c r="A81" s="1"/>
    </row>
    <row r="82" spans="1:1" ht="14.25">
      <c r="A82" s="1" t="s">
        <v>364</v>
      </c>
    </row>
    <row r="83" spans="1:1" ht="14.25">
      <c r="A83" s="1" t="s">
        <v>365</v>
      </c>
    </row>
    <row r="84" spans="1:1" ht="14.25">
      <c r="A84" s="1" t="s">
        <v>366</v>
      </c>
    </row>
    <row r="85" spans="1:1" ht="14.25">
      <c r="A85" s="1" t="s">
        <v>367</v>
      </c>
    </row>
    <row r="86" spans="1:1" ht="14.25">
      <c r="A86" s="1" t="s">
        <v>368</v>
      </c>
    </row>
    <row r="88" spans="1:1" ht="14.25">
      <c r="A88" s="1" t="s">
        <v>412</v>
      </c>
    </row>
    <row r="89" spans="1:1" ht="14.25">
      <c r="A89" s="1" t="s">
        <v>413</v>
      </c>
    </row>
    <row r="90" spans="1:1" ht="14.25">
      <c r="A90" s="1" t="s">
        <v>414</v>
      </c>
    </row>
    <row r="91" spans="1:1" ht="14.25">
      <c r="A91" s="1" t="s">
        <v>415</v>
      </c>
    </row>
    <row r="92" spans="1:1" ht="14.25">
      <c r="A92" s="1" t="s">
        <v>416</v>
      </c>
    </row>
    <row r="93" spans="1:1" ht="14.25">
      <c r="A93" s="1" t="s">
        <v>417</v>
      </c>
    </row>
    <row r="94" spans="1:1" ht="14.25">
      <c r="A94" s="1" t="s">
        <v>418</v>
      </c>
    </row>
    <row r="95" spans="1:1" ht="14.25">
      <c r="A95" s="1" t="s">
        <v>419</v>
      </c>
    </row>
    <row r="96" spans="1:1" ht="14.25">
      <c r="A96" s="1" t="s">
        <v>420</v>
      </c>
    </row>
    <row r="97" spans="1:1" ht="14.25">
      <c r="A97" s="1" t="s">
        <v>421</v>
      </c>
    </row>
    <row r="98" spans="1:1" ht="14.25">
      <c r="A98" s="1" t="s">
        <v>422</v>
      </c>
    </row>
    <row r="99" spans="1:1" ht="14.25">
      <c r="A99" s="1" t="s">
        <v>423</v>
      </c>
    </row>
    <row r="100" spans="1:1" ht="14.25">
      <c r="A100" s="1" t="s">
        <v>424</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11" t="s">
        <v>111</v>
      </c>
      <c r="D2" s="207"/>
      <c r="E2" s="207"/>
    </row>
    <row r="3" spans="2:6" ht="21" customHeight="1">
      <c r="D3" s="208" t="s">
        <v>1053</v>
      </c>
      <c r="E3" s="208"/>
    </row>
    <row r="4" spans="2:6" ht="15" customHeight="1">
      <c r="D4" s="33"/>
      <c r="E4" s="33"/>
    </row>
    <row r="5" spans="2:6" ht="21" customHeight="1">
      <c r="B5" s="209" t="s">
        <v>102</v>
      </c>
      <c r="C5" s="209"/>
      <c r="D5" s="34"/>
      <c r="E5" s="34"/>
    </row>
    <row r="6" spans="2:6" ht="21" customHeight="1">
      <c r="B6" s="29"/>
      <c r="C6" s="29" t="s">
        <v>112</v>
      </c>
      <c r="D6" s="34"/>
      <c r="E6" s="34"/>
    </row>
    <row r="7" spans="2:6" ht="21" customHeight="1">
      <c r="C7" s="1" t="s">
        <v>103</v>
      </c>
      <c r="D7" s="195"/>
      <c r="E7" s="34"/>
    </row>
    <row r="8" spans="2:6" ht="21" customHeight="1">
      <c r="C8" s="1" t="s">
        <v>0</v>
      </c>
      <c r="D8" s="195"/>
      <c r="E8" s="34"/>
    </row>
    <row r="9" spans="2:6" ht="21" customHeight="1">
      <c r="C9" s="1" t="s">
        <v>1</v>
      </c>
      <c r="D9" s="195"/>
      <c r="E9" s="34"/>
    </row>
    <row r="10" spans="2:6" ht="21" customHeight="1">
      <c r="C10" s="1" t="s">
        <v>2</v>
      </c>
      <c r="D10" s="195"/>
      <c r="E10" s="33" t="s">
        <v>3</v>
      </c>
    </row>
    <row r="11" spans="2:6" ht="21" customHeight="1">
      <c r="C11" s="1" t="s">
        <v>765</v>
      </c>
      <c r="D11" s="195"/>
    </row>
    <row r="12" spans="2:6" ht="15.75" customHeight="1">
      <c r="C12" s="34"/>
      <c r="D12" s="156"/>
    </row>
    <row r="13" spans="2:6" ht="21" customHeight="1">
      <c r="B13" s="205" t="s">
        <v>104</v>
      </c>
      <c r="C13" s="205"/>
      <c r="D13" s="205"/>
      <c r="E13" s="205"/>
    </row>
    <row r="14" spans="2:6" ht="13.5" customHeight="1"/>
    <row r="15" spans="2:6" ht="21" customHeight="1">
      <c r="B15" s="206" t="s">
        <v>895</v>
      </c>
      <c r="C15" s="206"/>
      <c r="D15" s="206"/>
      <c r="E15" s="206"/>
      <c r="F15" s="206"/>
    </row>
    <row r="16" spans="2:6" ht="21" customHeight="1">
      <c r="B16" s="206" t="s">
        <v>896</v>
      </c>
      <c r="C16" s="206"/>
      <c r="D16" s="206"/>
      <c r="E16" s="206"/>
      <c r="F16" s="207"/>
    </row>
    <row r="17" spans="2:6" ht="21" customHeight="1">
      <c r="B17" s="206" t="s">
        <v>114</v>
      </c>
      <c r="C17" s="206"/>
      <c r="D17" s="206"/>
      <c r="E17" s="206"/>
      <c r="F17" s="207"/>
    </row>
    <row r="18" spans="2:6" ht="21" customHeight="1">
      <c r="B18" s="206" t="s">
        <v>113</v>
      </c>
      <c r="C18" s="206"/>
      <c r="D18" s="206"/>
      <c r="E18" s="206"/>
      <c r="F18" s="207"/>
    </row>
    <row r="19" spans="2:6" ht="21" customHeight="1">
      <c r="B19" s="206" t="s">
        <v>115</v>
      </c>
      <c r="C19" s="206"/>
      <c r="D19" s="206"/>
      <c r="E19" s="206"/>
      <c r="F19" s="207"/>
    </row>
    <row r="20" spans="2:6" ht="21" customHeight="1">
      <c r="B20" s="206" t="s">
        <v>116</v>
      </c>
      <c r="C20" s="206"/>
      <c r="D20" s="206"/>
      <c r="E20" s="206"/>
      <c r="F20" s="207"/>
    </row>
    <row r="21" spans="2:6" ht="21" customHeight="1">
      <c r="B21" s="206" t="s">
        <v>117</v>
      </c>
      <c r="C21" s="206"/>
      <c r="D21" s="206"/>
      <c r="E21" s="206"/>
      <c r="F21" s="207"/>
    </row>
    <row r="22" spans="2:6" ht="21" customHeight="1">
      <c r="B22" s="206" t="s">
        <v>118</v>
      </c>
      <c r="C22" s="206"/>
      <c r="D22" s="206"/>
      <c r="E22" s="207"/>
      <c r="F22" s="207"/>
    </row>
    <row r="23" spans="2:6" ht="21" customHeight="1">
      <c r="B23" s="206" t="s">
        <v>119</v>
      </c>
      <c r="C23" s="206"/>
      <c r="D23" s="206"/>
      <c r="E23" s="207"/>
      <c r="F23" s="207"/>
    </row>
    <row r="24" spans="2:6" ht="6.75" customHeight="1">
      <c r="B24" s="206"/>
      <c r="C24" s="206"/>
      <c r="D24" s="206"/>
      <c r="E24" s="206"/>
    </row>
    <row r="25" spans="2:6" ht="21" customHeight="1">
      <c r="B25" s="205" t="s">
        <v>5</v>
      </c>
      <c r="C25" s="205"/>
      <c r="D25" s="205"/>
      <c r="E25" s="205"/>
    </row>
    <row r="26" spans="2:6" ht="4.5" customHeight="1">
      <c r="B26" s="206"/>
      <c r="C26" s="206"/>
      <c r="D26" s="206"/>
      <c r="E26" s="206"/>
    </row>
    <row r="27" spans="2:6" ht="21" customHeight="1">
      <c r="B27" s="206" t="s">
        <v>120</v>
      </c>
      <c r="C27" s="206"/>
      <c r="D27" s="206"/>
      <c r="E27" s="206"/>
      <c r="F27" s="207"/>
    </row>
    <row r="28" spans="2:6" ht="21" customHeight="1">
      <c r="B28" s="206" t="s">
        <v>121</v>
      </c>
      <c r="C28" s="206"/>
      <c r="D28" s="206"/>
      <c r="E28" s="206"/>
      <c r="F28" s="207"/>
    </row>
    <row r="29" spans="2:6" ht="21" customHeight="1">
      <c r="B29" s="206" t="s">
        <v>8</v>
      </c>
      <c r="C29" s="206"/>
      <c r="D29" s="206"/>
      <c r="E29" s="206"/>
      <c r="F29" s="207"/>
    </row>
    <row r="30" spans="2:6" ht="21" customHeight="1">
      <c r="B30" s="210" t="s">
        <v>122</v>
      </c>
      <c r="C30" s="210"/>
      <c r="D30" s="210"/>
      <c r="E30" s="210"/>
      <c r="F30" s="207"/>
    </row>
    <row r="31" spans="2:6" ht="21" customHeight="1">
      <c r="B31" s="210" t="s">
        <v>123</v>
      </c>
      <c r="C31" s="210"/>
      <c r="D31" s="210"/>
      <c r="E31" s="210"/>
    </row>
    <row r="32" spans="2:6" ht="21" customHeight="1">
      <c r="B32" s="206" t="s">
        <v>124</v>
      </c>
      <c r="C32" s="206"/>
      <c r="D32" s="206"/>
      <c r="E32" s="26"/>
    </row>
    <row r="33" spans="2:6" ht="21" customHeight="1">
      <c r="B33" s="210" t="s">
        <v>125</v>
      </c>
      <c r="C33" s="210"/>
      <c r="D33" s="210"/>
      <c r="E33" s="210"/>
      <c r="F33" s="207"/>
    </row>
    <row r="34" spans="2:6" ht="21" customHeight="1">
      <c r="B34" s="26" t="s">
        <v>110</v>
      </c>
      <c r="C34" s="26"/>
      <c r="D34" s="26"/>
      <c r="E34" s="26"/>
    </row>
    <row r="35" spans="2:6" ht="7.5" customHeight="1">
      <c r="B35" s="206"/>
      <c r="C35" s="206"/>
      <c r="D35" s="206"/>
      <c r="E35" s="206"/>
    </row>
    <row r="36" spans="2:6" ht="21" customHeight="1">
      <c r="B36" s="206" t="s">
        <v>126</v>
      </c>
      <c r="C36" s="206"/>
      <c r="D36" s="206"/>
      <c r="E36" s="206"/>
    </row>
    <row r="37" spans="2:6" ht="21" customHeight="1">
      <c r="B37" s="206" t="s">
        <v>10</v>
      </c>
      <c r="C37" s="206"/>
      <c r="D37" s="206"/>
      <c r="E37" s="206"/>
    </row>
    <row r="38" spans="2:6" ht="21" customHeight="1">
      <c r="B38" s="206" t="s">
        <v>11</v>
      </c>
      <c r="C38" s="206"/>
      <c r="D38" s="206"/>
      <c r="E38" s="206"/>
    </row>
    <row r="39" spans="2:6" ht="8.25" customHeight="1">
      <c r="B39" s="206"/>
      <c r="C39" s="206"/>
      <c r="D39" s="206"/>
      <c r="E39" s="206"/>
    </row>
    <row r="40" spans="2:6" ht="21" customHeight="1">
      <c r="B40" s="206" t="s">
        <v>127</v>
      </c>
      <c r="C40" s="206"/>
      <c r="D40" s="206"/>
      <c r="E40" s="206"/>
    </row>
    <row r="41" spans="2:6" ht="21" customHeight="1">
      <c r="B41" s="206" t="s">
        <v>766</v>
      </c>
      <c r="C41" s="206"/>
      <c r="D41" s="206"/>
      <c r="E41" s="206"/>
      <c r="F41" s="207"/>
    </row>
    <row r="42" spans="2:6">
      <c r="B42" s="1" t="s">
        <v>769</v>
      </c>
    </row>
    <row r="43" spans="2:6">
      <c r="B43" s="140" t="s">
        <v>770</v>
      </c>
    </row>
  </sheetData>
  <sheetProtection password="CF4C"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11" t="s">
        <v>187</v>
      </c>
      <c r="D2" s="219"/>
      <c r="E2" s="219"/>
      <c r="F2" s="219"/>
      <c r="G2" s="219"/>
      <c r="H2" s="219"/>
    </row>
    <row r="3" spans="1:15" ht="5.25" customHeight="1">
      <c r="D3" s="212"/>
      <c r="E3" s="212"/>
    </row>
    <row r="4" spans="1:15" ht="21" customHeight="1">
      <c r="B4" s="205" t="s">
        <v>128</v>
      </c>
      <c r="C4" s="220"/>
      <c r="D4" s="220"/>
      <c r="E4" s="33"/>
      <c r="K4" s="157" t="s">
        <v>834</v>
      </c>
      <c r="L4" s="157"/>
    </row>
    <row r="5" spans="1:15" ht="14.25" customHeight="1">
      <c r="B5" s="209"/>
      <c r="C5" s="209"/>
      <c r="D5" s="223" t="s">
        <v>771</v>
      </c>
      <c r="E5" s="223"/>
      <c r="F5" s="207"/>
      <c r="G5" s="207"/>
      <c r="K5" s="157" t="b">
        <v>0</v>
      </c>
      <c r="L5" s="157"/>
    </row>
    <row r="6" spans="1:15" ht="21" customHeight="1">
      <c r="B6" s="29" t="s">
        <v>129</v>
      </c>
      <c r="C6" s="29"/>
      <c r="D6" s="224" t="s">
        <v>772</v>
      </c>
      <c r="E6" s="224"/>
      <c r="F6" s="225"/>
      <c r="G6" s="225"/>
      <c r="K6" s="157" t="b">
        <v>0</v>
      </c>
      <c r="L6" s="157" t="b">
        <v>0</v>
      </c>
    </row>
    <row r="7" spans="1:15" ht="18.75" customHeight="1" thickBot="1">
      <c r="A7" s="1" t="s">
        <v>318</v>
      </c>
      <c r="B7" s="11" t="s">
        <v>130</v>
      </c>
      <c r="C7" s="213"/>
      <c r="D7" s="214"/>
      <c r="E7" s="214"/>
      <c r="F7" s="215"/>
      <c r="G7" s="215"/>
      <c r="K7" s="157"/>
      <c r="L7" s="157"/>
    </row>
    <row r="8" spans="1:15" ht="21" customHeight="1" thickTop="1" thickBot="1">
      <c r="B8" s="11" t="s">
        <v>131</v>
      </c>
      <c r="C8" s="213"/>
      <c r="D8" s="214"/>
      <c r="E8" s="214"/>
      <c r="F8" s="215"/>
      <c r="G8" s="215"/>
      <c r="J8" s="1" t="s">
        <v>992</v>
      </c>
      <c r="K8" s="157" t="s">
        <v>988</v>
      </c>
      <c r="L8" s="157"/>
      <c r="M8" s="182" t="s">
        <v>967</v>
      </c>
      <c r="N8" s="183"/>
      <c r="O8" s="1">
        <v>5000000</v>
      </c>
    </row>
    <row r="9" spans="1:15" ht="21" customHeight="1" thickTop="1" thickBot="1">
      <c r="B9" s="11" t="s">
        <v>132</v>
      </c>
      <c r="C9" s="213"/>
      <c r="D9" s="214"/>
      <c r="E9" s="214"/>
      <c r="F9" s="215"/>
      <c r="G9" s="215"/>
      <c r="J9" s="1">
        <f>COUNTA(様1複・郵便番号①)</f>
        <v>0</v>
      </c>
      <c r="K9" s="157">
        <f>COUNTA(様1複・申請者数)</f>
        <v>0</v>
      </c>
      <c r="L9" s="157"/>
      <c r="M9" s="184">
        <f>IF(O10&lt;5000000,O10,5000000)</f>
        <v>0</v>
      </c>
      <c r="N9" s="187"/>
      <c r="O9" s="188" t="s">
        <v>989</v>
      </c>
    </row>
    <row r="10" spans="1:15" ht="21" customHeight="1" thickTop="1" thickBot="1">
      <c r="B10" s="11" t="s">
        <v>133</v>
      </c>
      <c r="C10" s="216"/>
      <c r="D10" s="217"/>
      <c r="E10" s="215"/>
      <c r="F10" s="218"/>
      <c r="G10" s="135" t="s">
        <v>135</v>
      </c>
      <c r="K10" s="157" t="s">
        <v>962</v>
      </c>
      <c r="L10" s="157" t="s">
        <v>963</v>
      </c>
      <c r="M10" s="1" t="s">
        <v>964</v>
      </c>
      <c r="N10" s="1" t="s">
        <v>966</v>
      </c>
      <c r="O10" s="189">
        <f>M13+M18+M24+M30+M37+'様式１-複数 一覧 (2)'!J11+'様式１-複数 一覧 (2)'!J17+'様式１-複数 一覧 (2)'!J23+'様式１-複数 一覧 (2)'!J29+'様式１-複数 一覧 (2)'!J35</f>
        <v>0</v>
      </c>
    </row>
    <row r="11" spans="1:15" ht="21" customHeight="1" thickTop="1" thickBot="1">
      <c r="B11" s="11" t="s">
        <v>134</v>
      </c>
      <c r="C11" s="213"/>
      <c r="D11" s="214"/>
      <c r="E11" s="214"/>
      <c r="F11" s="215"/>
      <c r="G11" s="215"/>
      <c r="K11" s="157">
        <v>500000</v>
      </c>
      <c r="L11" s="157">
        <v>500000</v>
      </c>
      <c r="M11" s="1">
        <v>500000</v>
      </c>
      <c r="N11" s="1">
        <f>IF(様1複・買物対策,500000,0)+IF(様1複・雇用増加①,500000,0)+IF(様1複・処遇改善①,500000,0)</f>
        <v>0</v>
      </c>
    </row>
    <row r="12" spans="1:15" ht="21" customHeight="1" thickTop="1">
      <c r="B12" s="122" t="s">
        <v>753</v>
      </c>
      <c r="C12" s="158"/>
      <c r="D12" s="122" t="s">
        <v>774</v>
      </c>
      <c r="E12" s="122"/>
      <c r="G12" s="159"/>
      <c r="H12" s="1" t="s">
        <v>775</v>
      </c>
      <c r="K12" s="181" t="s">
        <v>965</v>
      </c>
      <c r="L12" s="181"/>
      <c r="M12" s="185" t="s">
        <v>987</v>
      </c>
    </row>
    <row r="13" spans="1:15" ht="16.5" customHeight="1" thickBot="1">
      <c r="C13" s="226" t="s">
        <v>773</v>
      </c>
      <c r="D13" s="227"/>
      <c r="E13" s="219"/>
      <c r="F13" s="219"/>
      <c r="G13" s="219"/>
      <c r="K13" s="181">
        <f>IF(N11&lt;500000,500000,1000000)</f>
        <v>500000</v>
      </c>
      <c r="L13" s="181"/>
      <c r="M13" s="186">
        <f>IF(J9=1,K13,0)</f>
        <v>0</v>
      </c>
    </row>
    <row r="14" spans="1:15" ht="21" customHeight="1" thickTop="1">
      <c r="B14" s="87"/>
      <c r="C14" s="130"/>
      <c r="D14" s="224" t="s">
        <v>780</v>
      </c>
      <c r="E14" s="224"/>
      <c r="F14" s="225"/>
      <c r="G14" s="225"/>
      <c r="K14" s="157" t="b">
        <v>0</v>
      </c>
      <c r="L14" s="157" t="b">
        <v>0</v>
      </c>
    </row>
    <row r="15" spans="1:15" ht="19.5" customHeight="1">
      <c r="A15" s="1" t="s">
        <v>319</v>
      </c>
      <c r="B15" s="11" t="s">
        <v>130</v>
      </c>
      <c r="C15" s="213"/>
      <c r="D15" s="214"/>
      <c r="E15" s="214"/>
      <c r="F15" s="215"/>
      <c r="G15" s="215"/>
      <c r="J15" s="1" t="s">
        <v>969</v>
      </c>
      <c r="K15" s="157" t="s">
        <v>962</v>
      </c>
      <c r="L15" s="157" t="s">
        <v>963</v>
      </c>
      <c r="M15" s="1" t="s">
        <v>964</v>
      </c>
      <c r="N15" s="1" t="s">
        <v>966</v>
      </c>
    </row>
    <row r="16" spans="1:15" ht="21" customHeight="1" thickBot="1">
      <c r="B16" s="11" t="s">
        <v>131</v>
      </c>
      <c r="C16" s="213"/>
      <c r="D16" s="214"/>
      <c r="E16" s="214"/>
      <c r="F16" s="215"/>
      <c r="G16" s="215"/>
      <c r="J16" s="1">
        <f>COUNTA(様1複・郵便番号②)</f>
        <v>0</v>
      </c>
      <c r="K16" s="157">
        <v>500000</v>
      </c>
      <c r="L16" s="157">
        <v>500000</v>
      </c>
      <c r="M16" s="1">
        <v>500000</v>
      </c>
      <c r="N16" s="1">
        <f>IF(様1複・買物対策,500000,0)+IF(様1複・雇用増加②,500000,0)+IF(様1複・処遇改善②,500000,0)</f>
        <v>0</v>
      </c>
    </row>
    <row r="17" spans="1:14" ht="21" customHeight="1" thickTop="1">
      <c r="B17" s="11" t="s">
        <v>132</v>
      </c>
      <c r="C17" s="213"/>
      <c r="D17" s="214"/>
      <c r="E17" s="214"/>
      <c r="F17" s="215"/>
      <c r="G17" s="215"/>
      <c r="K17" s="181" t="s">
        <v>968</v>
      </c>
      <c r="L17" s="181"/>
      <c r="M17" s="185" t="s">
        <v>972</v>
      </c>
    </row>
    <row r="18" spans="1:14" ht="21" customHeight="1" thickBot="1">
      <c r="B18" s="11" t="s">
        <v>133</v>
      </c>
      <c r="C18" s="216"/>
      <c r="D18" s="217"/>
      <c r="E18" s="215"/>
      <c r="F18" s="218"/>
      <c r="G18" s="135" t="s">
        <v>135</v>
      </c>
      <c r="K18" s="181">
        <f>IF(N16&lt;500000,500000,1000000)</f>
        <v>500000</v>
      </c>
      <c r="L18" s="181"/>
      <c r="M18" s="186">
        <f>IF(J16=1,K18,0)</f>
        <v>0</v>
      </c>
    </row>
    <row r="19" spans="1:14" ht="21" customHeight="1" thickTop="1">
      <c r="B19" s="11" t="s">
        <v>134</v>
      </c>
      <c r="C19" s="213"/>
      <c r="D19" s="214"/>
      <c r="E19" s="214"/>
      <c r="F19" s="215"/>
      <c r="G19" s="215"/>
      <c r="K19" s="157"/>
      <c r="L19" s="157"/>
    </row>
    <row r="20" spans="1:14" ht="24" customHeight="1">
      <c r="B20" s="122"/>
      <c r="C20" s="122"/>
      <c r="D20" s="221" t="s">
        <v>899</v>
      </c>
      <c r="E20" s="221"/>
      <c r="F20" s="222"/>
      <c r="G20" s="222"/>
      <c r="K20" s="157" t="b">
        <v>0</v>
      </c>
      <c r="L20" s="157" t="b">
        <v>0</v>
      </c>
    </row>
    <row r="21" spans="1:14" ht="17.25" customHeight="1">
      <c r="A21" s="1" t="s">
        <v>320</v>
      </c>
      <c r="B21" s="11" t="s">
        <v>130</v>
      </c>
      <c r="C21" s="213"/>
      <c r="D21" s="214"/>
      <c r="E21" s="214"/>
      <c r="F21" s="215"/>
      <c r="G21" s="215"/>
      <c r="J21" s="1" t="s">
        <v>970</v>
      </c>
      <c r="K21" s="157" t="s">
        <v>962</v>
      </c>
      <c r="L21" s="157" t="s">
        <v>963</v>
      </c>
      <c r="M21" s="1" t="s">
        <v>964</v>
      </c>
      <c r="N21" s="1" t="s">
        <v>966</v>
      </c>
    </row>
    <row r="22" spans="1:14" ht="21" customHeight="1" thickBot="1">
      <c r="B22" s="11" t="s">
        <v>131</v>
      </c>
      <c r="C22" s="213"/>
      <c r="D22" s="214"/>
      <c r="E22" s="214"/>
      <c r="F22" s="215"/>
      <c r="G22" s="215"/>
      <c r="J22" s="1">
        <f>COUNTA(様1複・郵便番号③)</f>
        <v>0</v>
      </c>
      <c r="K22" s="157">
        <v>500000</v>
      </c>
      <c r="L22" s="157">
        <v>500000</v>
      </c>
      <c r="M22" s="1">
        <v>500000</v>
      </c>
      <c r="N22" s="1">
        <f>IF(様1複・買物対策,500000,0)+IF(様1複・雇用増加③,500000,0)+IF(様1複・処遇改善③,500000,0)</f>
        <v>0</v>
      </c>
    </row>
    <row r="23" spans="1:14" ht="21" customHeight="1" thickTop="1">
      <c r="B23" s="11" t="s">
        <v>132</v>
      </c>
      <c r="C23" s="213"/>
      <c r="D23" s="214"/>
      <c r="E23" s="214"/>
      <c r="F23" s="215"/>
      <c r="G23" s="215"/>
      <c r="K23" s="181" t="s">
        <v>965</v>
      </c>
      <c r="L23" s="181"/>
      <c r="M23" s="185" t="s">
        <v>973</v>
      </c>
    </row>
    <row r="24" spans="1:14" ht="21" customHeight="1" thickBot="1">
      <c r="B24" s="11" t="s">
        <v>133</v>
      </c>
      <c r="C24" s="216"/>
      <c r="D24" s="217"/>
      <c r="E24" s="215"/>
      <c r="F24" s="218"/>
      <c r="G24" s="135" t="s">
        <v>135</v>
      </c>
      <c r="K24" s="181">
        <f>IF(N22&lt;500000,500000,1000000)</f>
        <v>500000</v>
      </c>
      <c r="L24" s="181"/>
      <c r="M24" s="186">
        <f>IF(J22=1,K24,0)</f>
        <v>0</v>
      </c>
    </row>
    <row r="25" spans="1:14" ht="21" customHeight="1" thickTop="1">
      <c r="B25" s="11" t="s">
        <v>134</v>
      </c>
      <c r="C25" s="213"/>
      <c r="D25" s="214"/>
      <c r="E25" s="214"/>
      <c r="F25" s="215"/>
      <c r="G25" s="215"/>
      <c r="K25" s="157"/>
      <c r="L25" s="157"/>
    </row>
    <row r="26" spans="1:14" ht="22.5" customHeight="1">
      <c r="B26" s="122"/>
      <c r="C26" s="122"/>
      <c r="D26" s="221" t="s">
        <v>781</v>
      </c>
      <c r="E26" s="221"/>
      <c r="F26" s="222"/>
      <c r="G26" s="222"/>
      <c r="K26" s="157" t="b">
        <v>0</v>
      </c>
      <c r="L26" s="157" t="b">
        <v>0</v>
      </c>
    </row>
    <row r="27" spans="1:14" ht="16.5" customHeight="1">
      <c r="A27" s="1" t="s">
        <v>321</v>
      </c>
      <c r="B27" s="11" t="s">
        <v>130</v>
      </c>
      <c r="C27" s="213"/>
      <c r="D27" s="214"/>
      <c r="E27" s="214"/>
      <c r="F27" s="215"/>
      <c r="G27" s="215"/>
      <c r="J27" s="1" t="s">
        <v>974</v>
      </c>
      <c r="K27" s="157" t="s">
        <v>962</v>
      </c>
      <c r="L27" s="157" t="s">
        <v>963</v>
      </c>
      <c r="M27" s="1" t="s">
        <v>964</v>
      </c>
      <c r="N27" s="1" t="s">
        <v>966</v>
      </c>
    </row>
    <row r="28" spans="1:14" ht="21" customHeight="1" thickBot="1">
      <c r="B28" s="11" t="s">
        <v>131</v>
      </c>
      <c r="C28" s="213"/>
      <c r="D28" s="214"/>
      <c r="E28" s="214"/>
      <c r="F28" s="215"/>
      <c r="G28" s="215"/>
      <c r="J28" s="1">
        <f>COUNTA(様1複・郵便番号④)</f>
        <v>0</v>
      </c>
      <c r="K28" s="157">
        <v>500000</v>
      </c>
      <c r="L28" s="157">
        <v>500000</v>
      </c>
      <c r="M28" s="1">
        <v>500000</v>
      </c>
      <c r="N28" s="1">
        <f>IF(様1複・買物対策,500000,0)+IF(様1複・雇用増加④,500000,0)+IF(様1複・処遇改善④,500000,0)</f>
        <v>0</v>
      </c>
    </row>
    <row r="29" spans="1:14" ht="21" customHeight="1" thickTop="1">
      <c r="B29" s="11" t="s">
        <v>132</v>
      </c>
      <c r="C29" s="213"/>
      <c r="D29" s="214"/>
      <c r="E29" s="214"/>
      <c r="F29" s="215"/>
      <c r="G29" s="215"/>
      <c r="K29" s="181" t="s">
        <v>965</v>
      </c>
      <c r="L29" s="181"/>
      <c r="M29" s="185" t="s">
        <v>975</v>
      </c>
    </row>
    <row r="30" spans="1:14" ht="21" customHeight="1" thickBot="1">
      <c r="B30" s="11" t="s">
        <v>133</v>
      </c>
      <c r="C30" s="216"/>
      <c r="D30" s="217"/>
      <c r="E30" s="215"/>
      <c r="F30" s="218"/>
      <c r="G30" s="135" t="s">
        <v>135</v>
      </c>
      <c r="K30" s="181">
        <f>IF(N28&lt;500000,500000,1000000)</f>
        <v>500000</v>
      </c>
      <c r="L30" s="181"/>
      <c r="M30" s="186">
        <f>IF(J28=1,K30,0)</f>
        <v>0</v>
      </c>
    </row>
    <row r="31" spans="1:14" ht="21" customHeight="1" thickTop="1">
      <c r="B31" s="11" t="s">
        <v>134</v>
      </c>
      <c r="C31" s="213"/>
      <c r="D31" s="214"/>
      <c r="E31" s="214"/>
      <c r="F31" s="215"/>
      <c r="G31" s="215"/>
      <c r="K31" s="157"/>
      <c r="L31" s="157"/>
    </row>
    <row r="32" spans="1:14" ht="22.5" customHeight="1">
      <c r="B32" s="124"/>
      <c r="C32" s="124"/>
      <c r="D32" s="221" t="s">
        <v>781</v>
      </c>
      <c r="E32" s="221"/>
      <c r="F32" s="222"/>
      <c r="G32" s="222"/>
      <c r="K32" s="157"/>
      <c r="L32" s="157"/>
    </row>
    <row r="33" spans="1:14" ht="18" customHeight="1">
      <c r="A33" s="1" t="s">
        <v>322</v>
      </c>
      <c r="B33" s="11" t="s">
        <v>130</v>
      </c>
      <c r="C33" s="213"/>
      <c r="D33" s="214"/>
      <c r="E33" s="214"/>
      <c r="F33" s="215"/>
      <c r="G33" s="215"/>
      <c r="K33" s="157" t="b">
        <v>0</v>
      </c>
      <c r="L33" s="157" t="b">
        <v>0</v>
      </c>
    </row>
    <row r="34" spans="1:14" ht="21" customHeight="1">
      <c r="B34" s="11" t="s">
        <v>131</v>
      </c>
      <c r="C34" s="213"/>
      <c r="D34" s="214"/>
      <c r="E34" s="214"/>
      <c r="F34" s="215"/>
      <c r="G34" s="215"/>
      <c r="J34" s="1" t="s">
        <v>976</v>
      </c>
      <c r="K34" s="157" t="s">
        <v>962</v>
      </c>
      <c r="L34" s="157" t="s">
        <v>963</v>
      </c>
      <c r="M34" s="1" t="s">
        <v>964</v>
      </c>
      <c r="N34" s="1" t="s">
        <v>966</v>
      </c>
    </row>
    <row r="35" spans="1:14" ht="21" customHeight="1" thickBot="1">
      <c r="B35" s="11" t="s">
        <v>132</v>
      </c>
      <c r="C35" s="213"/>
      <c r="D35" s="214"/>
      <c r="E35" s="214"/>
      <c r="F35" s="215"/>
      <c r="G35" s="215"/>
      <c r="J35" s="1">
        <f>COUNTA(様1複・郵便番号⑤)</f>
        <v>0</v>
      </c>
      <c r="K35" s="157">
        <v>500000</v>
      </c>
      <c r="L35" s="157">
        <v>500000</v>
      </c>
      <c r="M35" s="1">
        <v>500000</v>
      </c>
      <c r="N35" s="1">
        <f>IF(様1複・買物対策,500000,0)+IF(様1複・雇用増加⑤,500000,0)+IF(様1複・処遇改善⑤,500000,0)</f>
        <v>0</v>
      </c>
    </row>
    <row r="36" spans="1:14" ht="21" customHeight="1" thickTop="1">
      <c r="B36" s="11" t="s">
        <v>133</v>
      </c>
      <c r="C36" s="216"/>
      <c r="D36" s="217"/>
      <c r="E36" s="215"/>
      <c r="F36" s="218"/>
      <c r="G36" s="135" t="s">
        <v>135</v>
      </c>
      <c r="K36" s="181" t="s">
        <v>965</v>
      </c>
      <c r="L36" s="181"/>
      <c r="M36" s="185" t="s">
        <v>971</v>
      </c>
    </row>
    <row r="37" spans="1:14" ht="21" customHeight="1" thickBot="1">
      <c r="B37" s="11" t="s">
        <v>134</v>
      </c>
      <c r="C37" s="213"/>
      <c r="D37" s="214"/>
      <c r="E37" s="214"/>
      <c r="F37" s="215"/>
      <c r="G37" s="215"/>
      <c r="K37" s="181">
        <f>IF(N35&lt;500000,500000,1000000)</f>
        <v>500000</v>
      </c>
      <c r="L37" s="181"/>
      <c r="M37" s="186">
        <f>IF(J35=1,K37,0)</f>
        <v>0</v>
      </c>
    </row>
    <row r="38" spans="1:14" ht="21" customHeight="1" thickTop="1">
      <c r="B38" s="204" t="s">
        <v>776</v>
      </c>
      <c r="C38" s="204"/>
      <c r="D38" s="204"/>
      <c r="E38" s="204"/>
      <c r="F38" s="206"/>
      <c r="G38" s="207"/>
      <c r="H38" s="207"/>
    </row>
    <row r="39" spans="1:14" ht="21" customHeight="1">
      <c r="B39" s="204" t="s">
        <v>777</v>
      </c>
      <c r="C39" s="204"/>
      <c r="D39" s="204"/>
      <c r="E39" s="204"/>
      <c r="F39" s="207"/>
      <c r="G39" s="207"/>
      <c r="H39" s="207"/>
    </row>
    <row r="40" spans="1:14">
      <c r="B40" s="204" t="s">
        <v>778</v>
      </c>
      <c r="C40" s="207"/>
      <c r="D40" s="207"/>
      <c r="E40" s="207"/>
      <c r="F40" s="207"/>
      <c r="G40" s="207"/>
      <c r="H40" s="207"/>
    </row>
    <row r="41" spans="1:14">
      <c r="B41" s="204" t="s">
        <v>779</v>
      </c>
      <c r="C41" s="207"/>
      <c r="D41" s="207"/>
      <c r="E41" s="207"/>
      <c r="F41" s="207"/>
      <c r="G41" s="207"/>
      <c r="H41" s="207"/>
    </row>
  </sheetData>
  <sheetProtection password="CF4C"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9" t="s">
        <v>187</v>
      </c>
      <c r="D2" s="231"/>
      <c r="E2" s="231"/>
      <c r="F2" s="207"/>
    </row>
    <row r="3" spans="1:11" ht="21" customHeight="1">
      <c r="D3" s="212"/>
      <c r="E3" s="212"/>
    </row>
    <row r="4" spans="1:11" ht="21" customHeight="1">
      <c r="B4" s="205" t="s">
        <v>323</v>
      </c>
      <c r="C4" s="220"/>
      <c r="D4" s="220"/>
      <c r="E4" s="82"/>
    </row>
    <row r="5" spans="1:11" ht="21" customHeight="1">
      <c r="B5" s="123"/>
      <c r="C5" s="125"/>
      <c r="D5" s="125"/>
      <c r="E5" s="132"/>
    </row>
    <row r="6" spans="1:11" ht="21" customHeight="1">
      <c r="B6" s="232" t="s">
        <v>782</v>
      </c>
      <c r="C6" s="232"/>
      <c r="D6" s="233"/>
      <c r="E6" s="233"/>
      <c r="H6" s="157" t="s">
        <v>834</v>
      </c>
      <c r="I6" s="157"/>
    </row>
    <row r="7" spans="1:11" ht="21" customHeight="1">
      <c r="B7" s="122"/>
      <c r="C7" s="129"/>
      <c r="D7" s="224" t="s">
        <v>781</v>
      </c>
      <c r="E7" s="225"/>
      <c r="H7" s="157" t="b">
        <v>0</v>
      </c>
      <c r="I7" s="157" t="b">
        <v>0</v>
      </c>
    </row>
    <row r="8" spans="1:11" ht="21" customHeight="1">
      <c r="A8" s="1" t="s">
        <v>324</v>
      </c>
      <c r="B8" s="11" t="s">
        <v>130</v>
      </c>
      <c r="C8" s="228"/>
      <c r="D8" s="229"/>
      <c r="E8" s="230"/>
      <c r="G8" s="1" t="s">
        <v>977</v>
      </c>
      <c r="H8" s="157" t="s">
        <v>962</v>
      </c>
      <c r="I8" s="157" t="s">
        <v>963</v>
      </c>
      <c r="J8" s="1" t="s">
        <v>964</v>
      </c>
      <c r="K8" s="1" t="s">
        <v>966</v>
      </c>
    </row>
    <row r="9" spans="1:11" ht="21" customHeight="1" thickBot="1">
      <c r="B9" s="11" t="s">
        <v>131</v>
      </c>
      <c r="C9" s="228"/>
      <c r="D9" s="229"/>
      <c r="E9" s="230"/>
      <c r="G9" s="1">
        <f>COUNTA(様1複・郵便番号⑥)</f>
        <v>0</v>
      </c>
      <c r="H9" s="157">
        <v>500000</v>
      </c>
      <c r="I9" s="157">
        <v>500000</v>
      </c>
      <c r="J9" s="1">
        <v>500000</v>
      </c>
      <c r="K9" s="1">
        <f>IF(様1複・買物対策,500000,0)+IF(様1複・雇用増加⑥,500000,0)+IF(様1複・処遇改善⑥,500000,0)</f>
        <v>0</v>
      </c>
    </row>
    <row r="10" spans="1:11" ht="21" customHeight="1" thickTop="1">
      <c r="B10" s="11" t="s">
        <v>132</v>
      </c>
      <c r="C10" s="228"/>
      <c r="D10" s="229"/>
      <c r="E10" s="230"/>
      <c r="H10" s="181" t="s">
        <v>968</v>
      </c>
      <c r="I10" s="181"/>
      <c r="J10" s="185" t="s">
        <v>978</v>
      </c>
    </row>
    <row r="11" spans="1:11" ht="21" customHeight="1" thickBot="1">
      <c r="B11" s="11" t="s">
        <v>133</v>
      </c>
      <c r="C11" s="234"/>
      <c r="D11" s="235"/>
      <c r="E11" s="135" t="s">
        <v>135</v>
      </c>
      <c r="H11" s="181">
        <f>IF(K9&lt;500000,500000,1000000)</f>
        <v>500000</v>
      </c>
      <c r="I11" s="181"/>
      <c r="J11" s="186">
        <f>IF(G9=1,H11,0)</f>
        <v>0</v>
      </c>
    </row>
    <row r="12" spans="1:11" ht="21" customHeight="1" thickTop="1">
      <c r="B12" s="11" t="s">
        <v>134</v>
      </c>
      <c r="C12" s="228"/>
      <c r="D12" s="229"/>
      <c r="E12" s="230"/>
      <c r="H12" s="157"/>
      <c r="I12" s="157"/>
    </row>
    <row r="13" spans="1:11" ht="26.25" customHeight="1">
      <c r="C13" s="141"/>
      <c r="D13" s="221" t="s">
        <v>781</v>
      </c>
      <c r="E13" s="222"/>
      <c r="H13" s="157" t="b">
        <v>0</v>
      </c>
      <c r="I13" s="157" t="b">
        <v>0</v>
      </c>
    </row>
    <row r="14" spans="1:11" ht="21" customHeight="1">
      <c r="A14" s="1" t="s">
        <v>325</v>
      </c>
      <c r="B14" s="11" t="s">
        <v>130</v>
      </c>
      <c r="C14" s="228"/>
      <c r="D14" s="229"/>
      <c r="E14" s="230"/>
      <c r="G14" s="1" t="s">
        <v>979</v>
      </c>
      <c r="H14" s="157" t="s">
        <v>962</v>
      </c>
      <c r="I14" s="157" t="s">
        <v>963</v>
      </c>
      <c r="J14" s="1" t="s">
        <v>964</v>
      </c>
      <c r="K14" s="1" t="s">
        <v>966</v>
      </c>
    </row>
    <row r="15" spans="1:11" ht="21" customHeight="1" thickBot="1">
      <c r="B15" s="11" t="s">
        <v>131</v>
      </c>
      <c r="C15" s="228"/>
      <c r="D15" s="229"/>
      <c r="E15" s="230"/>
      <c r="G15" s="1">
        <f>COUNTA(様1複・郵便番号⑦)</f>
        <v>0</v>
      </c>
      <c r="H15" s="157">
        <v>500000</v>
      </c>
      <c r="I15" s="157">
        <v>500000</v>
      </c>
      <c r="J15" s="1">
        <v>500000</v>
      </c>
      <c r="K15" s="1">
        <f>IF(様1複・買物対策,500000,0)+IF(様1複・雇用増加⑦,500000,0)+IF(様1複・処遇改善⑦,500000,0)</f>
        <v>0</v>
      </c>
    </row>
    <row r="16" spans="1:11" ht="21" customHeight="1" thickTop="1">
      <c r="B16" s="11" t="s">
        <v>132</v>
      </c>
      <c r="C16" s="228"/>
      <c r="D16" s="229"/>
      <c r="E16" s="230"/>
      <c r="H16" s="181" t="s">
        <v>968</v>
      </c>
      <c r="I16" s="181"/>
      <c r="J16" s="185" t="s">
        <v>986</v>
      </c>
    </row>
    <row r="17" spans="1:11" ht="21" customHeight="1" thickBot="1">
      <c r="B17" s="11" t="s">
        <v>133</v>
      </c>
      <c r="C17" s="234"/>
      <c r="D17" s="235"/>
      <c r="E17" s="135" t="s">
        <v>135</v>
      </c>
      <c r="H17" s="181">
        <f>IF(K15&lt;500000,500000,1000000)</f>
        <v>500000</v>
      </c>
      <c r="I17" s="181"/>
      <c r="J17" s="186">
        <f>IF(G15=1,H17,0)</f>
        <v>0</v>
      </c>
    </row>
    <row r="18" spans="1:11" ht="21" customHeight="1" thickTop="1">
      <c r="B18" s="11" t="s">
        <v>134</v>
      </c>
      <c r="C18" s="228"/>
      <c r="D18" s="229"/>
      <c r="E18" s="230"/>
      <c r="H18" s="157"/>
      <c r="I18" s="157"/>
    </row>
    <row r="19" spans="1:11" ht="27.75" customHeight="1">
      <c r="B19" s="122"/>
      <c r="C19" s="141"/>
      <c r="D19" s="221" t="s">
        <v>781</v>
      </c>
      <c r="E19" s="222"/>
      <c r="H19" s="157" t="b">
        <v>0</v>
      </c>
      <c r="I19" s="157" t="b">
        <v>0</v>
      </c>
    </row>
    <row r="20" spans="1:11" ht="21" customHeight="1">
      <c r="A20" s="1" t="s">
        <v>326</v>
      </c>
      <c r="B20" s="11" t="s">
        <v>130</v>
      </c>
      <c r="C20" s="228"/>
      <c r="D20" s="229"/>
      <c r="E20" s="230"/>
      <c r="G20" s="1" t="s">
        <v>980</v>
      </c>
      <c r="H20" s="157" t="s">
        <v>962</v>
      </c>
      <c r="I20" s="157" t="s">
        <v>963</v>
      </c>
      <c r="J20" s="1" t="s">
        <v>964</v>
      </c>
      <c r="K20" s="1" t="s">
        <v>966</v>
      </c>
    </row>
    <row r="21" spans="1:11" ht="21" customHeight="1" thickBot="1">
      <c r="B21" s="11" t="s">
        <v>131</v>
      </c>
      <c r="C21" s="228"/>
      <c r="D21" s="229"/>
      <c r="E21" s="230"/>
      <c r="G21" s="1">
        <f>COUNTA(様1複・郵便番号⑧)</f>
        <v>0</v>
      </c>
      <c r="H21" s="157">
        <v>500000</v>
      </c>
      <c r="I21" s="157">
        <v>500000</v>
      </c>
      <c r="J21" s="1">
        <v>500000</v>
      </c>
      <c r="K21" s="1">
        <f>IF(様1複・買物対策,500000,0)+IF(様1複・雇用増加⑧,500000,0)+IF(様1複・処遇改善⑧,500000,0)</f>
        <v>0</v>
      </c>
    </row>
    <row r="22" spans="1:11" ht="21" customHeight="1" thickTop="1">
      <c r="B22" s="137" t="s">
        <v>132</v>
      </c>
      <c r="C22" s="236"/>
      <c r="D22" s="237"/>
      <c r="E22" s="238"/>
      <c r="H22" s="181" t="s">
        <v>968</v>
      </c>
      <c r="I22" s="181"/>
      <c r="J22" s="185" t="s">
        <v>985</v>
      </c>
    </row>
    <row r="23" spans="1:11" ht="21" customHeight="1" thickBot="1">
      <c r="B23" s="11" t="s">
        <v>133</v>
      </c>
      <c r="C23" s="234"/>
      <c r="D23" s="235"/>
      <c r="E23" s="135" t="s">
        <v>135</v>
      </c>
      <c r="H23" s="181">
        <f>IF(K21&lt;500000,500000,1000000)</f>
        <v>500000</v>
      </c>
      <c r="I23" s="181"/>
      <c r="J23" s="186">
        <f>IF(G21=1,H23,0)</f>
        <v>0</v>
      </c>
    </row>
    <row r="24" spans="1:11" ht="21" customHeight="1" thickTop="1">
      <c r="B24" s="11" t="s">
        <v>134</v>
      </c>
      <c r="C24" s="228"/>
      <c r="D24" s="229"/>
      <c r="E24" s="230"/>
      <c r="H24" s="157"/>
      <c r="I24" s="157"/>
    </row>
    <row r="25" spans="1:11" ht="26.25" customHeight="1">
      <c r="B25" s="122"/>
      <c r="C25" s="141"/>
      <c r="D25" s="221" t="s">
        <v>781</v>
      </c>
      <c r="E25" s="222"/>
      <c r="F25" s="152"/>
      <c r="H25" s="157" t="b">
        <v>0</v>
      </c>
      <c r="I25" s="157" t="b">
        <v>0</v>
      </c>
    </row>
    <row r="26" spans="1:11" ht="21" customHeight="1">
      <c r="A26" s="1" t="s">
        <v>327</v>
      </c>
      <c r="B26" s="11" t="s">
        <v>130</v>
      </c>
      <c r="C26" s="228"/>
      <c r="D26" s="229"/>
      <c r="E26" s="230"/>
      <c r="F26" s="153"/>
      <c r="G26" s="1" t="s">
        <v>981</v>
      </c>
      <c r="H26" s="157" t="s">
        <v>962</v>
      </c>
      <c r="I26" s="157" t="s">
        <v>963</v>
      </c>
      <c r="J26" s="1" t="s">
        <v>964</v>
      </c>
      <c r="K26" s="1" t="s">
        <v>966</v>
      </c>
    </row>
    <row r="27" spans="1:11" ht="21" customHeight="1" thickBot="1">
      <c r="B27" s="11" t="s">
        <v>131</v>
      </c>
      <c r="C27" s="228"/>
      <c r="D27" s="229"/>
      <c r="E27" s="230"/>
      <c r="G27" s="1">
        <f>COUNTA(様1複・郵便番号⑨)</f>
        <v>0</v>
      </c>
      <c r="H27" s="157">
        <v>500000</v>
      </c>
      <c r="I27" s="157">
        <v>500000</v>
      </c>
      <c r="J27" s="1">
        <v>500000</v>
      </c>
      <c r="K27" s="1">
        <f>IF(様1複・買物対策,500000,0)+IF(様1複・雇用増加⑨,500000,0)+IF(様1複・処遇改善⑨,500000,0)</f>
        <v>0</v>
      </c>
    </row>
    <row r="28" spans="1:11" ht="21" customHeight="1" thickTop="1">
      <c r="B28" s="11" t="s">
        <v>132</v>
      </c>
      <c r="C28" s="228"/>
      <c r="D28" s="229"/>
      <c r="E28" s="230"/>
      <c r="H28" s="181" t="s">
        <v>968</v>
      </c>
      <c r="I28" s="181"/>
      <c r="J28" s="185" t="s">
        <v>984</v>
      </c>
    </row>
    <row r="29" spans="1:11" ht="21" customHeight="1" thickBot="1">
      <c r="B29" s="11" t="s">
        <v>133</v>
      </c>
      <c r="C29" s="234"/>
      <c r="D29" s="235"/>
      <c r="E29" s="135" t="s">
        <v>135</v>
      </c>
      <c r="H29" s="181">
        <f>IF(K27&lt;500000,500000,1000000)</f>
        <v>500000</v>
      </c>
      <c r="I29" s="181"/>
      <c r="J29" s="186">
        <f>IF(G27=1,H29,0)</f>
        <v>0</v>
      </c>
    </row>
    <row r="30" spans="1:11" ht="21" customHeight="1" thickTop="1">
      <c r="B30" s="138" t="s">
        <v>134</v>
      </c>
      <c r="C30" s="228"/>
      <c r="D30" s="239"/>
      <c r="E30" s="240"/>
      <c r="F30" s="136"/>
      <c r="H30" s="157"/>
      <c r="I30" s="157"/>
    </row>
    <row r="31" spans="1:11" ht="27.75" customHeight="1">
      <c r="B31" s="124"/>
      <c r="C31" s="124"/>
      <c r="D31" s="224" t="s">
        <v>781</v>
      </c>
      <c r="E31" s="224"/>
      <c r="H31" s="157" t="b">
        <v>0</v>
      </c>
      <c r="I31" s="157" t="b">
        <v>0</v>
      </c>
    </row>
    <row r="32" spans="1:11" ht="21" customHeight="1">
      <c r="A32" s="1" t="s">
        <v>328</v>
      </c>
      <c r="B32" s="11" t="s">
        <v>130</v>
      </c>
      <c r="C32" s="228"/>
      <c r="D32" s="229"/>
      <c r="E32" s="230"/>
      <c r="G32" s="1" t="s">
        <v>982</v>
      </c>
      <c r="H32" s="157" t="s">
        <v>962</v>
      </c>
      <c r="I32" s="157" t="s">
        <v>963</v>
      </c>
      <c r="J32" s="1" t="s">
        <v>964</v>
      </c>
      <c r="K32" s="1" t="s">
        <v>966</v>
      </c>
    </row>
    <row r="33" spans="2:11" ht="21" customHeight="1" thickBot="1">
      <c r="B33" s="11" t="s">
        <v>131</v>
      </c>
      <c r="C33" s="228"/>
      <c r="D33" s="229"/>
      <c r="E33" s="230"/>
      <c r="G33" s="1">
        <f>COUNTA(様1複・郵便番号⑩)</f>
        <v>0</v>
      </c>
      <c r="H33" s="157">
        <v>500000</v>
      </c>
      <c r="I33" s="157">
        <v>500000</v>
      </c>
      <c r="J33" s="1">
        <v>500000</v>
      </c>
      <c r="K33" s="1">
        <f>IF(様1複・買物対策,500000,0)+IF(様1複・雇用増加⑩,500000,0)+IF(様1複・処遇改善⑩,500000,0)</f>
        <v>0</v>
      </c>
    </row>
    <row r="34" spans="2:11" ht="21" customHeight="1" thickTop="1">
      <c r="B34" s="11" t="s">
        <v>132</v>
      </c>
      <c r="C34" s="228"/>
      <c r="D34" s="229"/>
      <c r="E34" s="230"/>
      <c r="H34" s="181" t="s">
        <v>968</v>
      </c>
      <c r="I34" s="181"/>
      <c r="J34" s="185" t="s">
        <v>983</v>
      </c>
    </row>
    <row r="35" spans="2:11" ht="21" customHeight="1" thickBot="1">
      <c r="B35" s="11" t="s">
        <v>133</v>
      </c>
      <c r="C35" s="234"/>
      <c r="D35" s="235"/>
      <c r="E35" s="135" t="s">
        <v>135</v>
      </c>
      <c r="H35" s="181">
        <f>IF(K33&lt;500000,500000,1000000)</f>
        <v>500000</v>
      </c>
      <c r="I35" s="181"/>
      <c r="J35" s="186">
        <f>IF(G33=1,H35,0)</f>
        <v>0</v>
      </c>
    </row>
    <row r="36" spans="2:11" ht="21" customHeight="1" thickTop="1">
      <c r="B36" s="11" t="s">
        <v>134</v>
      </c>
      <c r="C36" s="228"/>
      <c r="D36" s="229"/>
      <c r="E36" s="230"/>
      <c r="H36" s="157"/>
      <c r="I36" s="157"/>
    </row>
    <row r="37" spans="2:11" ht="21" customHeight="1">
      <c r="B37" s="206"/>
      <c r="C37" s="206"/>
      <c r="D37" s="206"/>
      <c r="E37" s="206"/>
    </row>
    <row r="38" spans="2:11" ht="21" hidden="1" customHeight="1">
      <c r="B38" s="206"/>
      <c r="C38" s="206"/>
      <c r="D38" s="206"/>
      <c r="E38" s="206"/>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password="CF4C"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E13" sqref="E13:H1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11" t="s">
        <v>13</v>
      </c>
      <c r="R1" s="211"/>
      <c r="S1" s="211"/>
      <c r="T1" s="2"/>
      <c r="V1" s="157"/>
      <c r="W1" s="157"/>
      <c r="X1" s="157"/>
      <c r="Y1" s="157"/>
      <c r="Z1" s="157"/>
    </row>
    <row r="2" spans="2:26" ht="18.75" customHeight="1">
      <c r="B2" s="241" t="s">
        <v>14</v>
      </c>
      <c r="C2" s="241"/>
      <c r="D2" s="241"/>
      <c r="E2" s="241"/>
      <c r="F2" s="241"/>
      <c r="G2" s="241"/>
      <c r="H2" s="241"/>
      <c r="I2" s="241"/>
      <c r="J2" s="241"/>
      <c r="K2" s="241"/>
      <c r="L2" s="241"/>
      <c r="M2" s="241"/>
      <c r="N2" s="241"/>
      <c r="O2" s="241"/>
      <c r="P2" s="241"/>
      <c r="Q2" s="241"/>
      <c r="R2" s="241"/>
      <c r="S2" s="241"/>
      <c r="T2" s="2"/>
      <c r="V2" s="160" t="s">
        <v>19</v>
      </c>
      <c r="W2" s="157"/>
      <c r="X2" s="157"/>
      <c r="Y2" s="157"/>
      <c r="Z2" s="157"/>
    </row>
    <row r="3" spans="2:26">
      <c r="B3" s="27"/>
      <c r="C3" s="27"/>
      <c r="D3" s="27"/>
      <c r="E3" s="27"/>
      <c r="F3" s="27"/>
      <c r="G3" s="27"/>
      <c r="H3" s="27"/>
      <c r="I3" s="27"/>
      <c r="J3" s="27"/>
      <c r="K3" s="27"/>
      <c r="L3" s="245" t="s">
        <v>136</v>
      </c>
      <c r="M3" s="245"/>
      <c r="N3" s="245"/>
      <c r="O3" s="246"/>
      <c r="P3" s="246"/>
      <c r="Q3" s="246"/>
      <c r="R3" s="246"/>
      <c r="S3" s="246"/>
      <c r="T3" s="2"/>
      <c r="V3" s="161" t="s">
        <v>221</v>
      </c>
      <c r="W3" s="157"/>
      <c r="X3" s="157"/>
      <c r="Y3" s="157"/>
      <c r="Z3" s="157"/>
    </row>
    <row r="4" spans="2:26" ht="21.75" customHeight="1">
      <c r="C4" s="1" t="s">
        <v>21</v>
      </c>
      <c r="V4" s="162" t="s">
        <v>222</v>
      </c>
      <c r="W4" s="157"/>
      <c r="X4" s="157"/>
      <c r="Y4" s="157"/>
      <c r="Z4" s="157"/>
    </row>
    <row r="5" spans="2:26" ht="21.75" customHeight="1">
      <c r="C5" s="250" t="s">
        <v>139</v>
      </c>
      <c r="D5" s="250"/>
      <c r="E5" s="251" t="s">
        <v>140</v>
      </c>
      <c r="F5" s="252"/>
      <c r="G5" s="253" t="str">
        <f>LEFT(L5,2)</f>
        <v/>
      </c>
      <c r="H5" s="253"/>
      <c r="I5" s="251" t="s">
        <v>191</v>
      </c>
      <c r="J5" s="252"/>
      <c r="K5" s="252"/>
      <c r="L5" s="247"/>
      <c r="M5" s="248"/>
      <c r="N5" s="248"/>
      <c r="O5" s="248"/>
      <c r="P5" s="248"/>
      <c r="Q5" s="248"/>
      <c r="R5" s="248"/>
      <c r="S5" s="249"/>
      <c r="V5" s="163" t="s">
        <v>223</v>
      </c>
      <c r="W5" s="157"/>
      <c r="X5" s="157"/>
      <c r="Y5" s="157"/>
      <c r="Z5" s="157"/>
    </row>
    <row r="6" spans="2:26" ht="21.75" customHeight="1">
      <c r="C6" s="242" t="s">
        <v>900</v>
      </c>
      <c r="D6" s="243"/>
      <c r="E6" s="234"/>
      <c r="F6" s="244"/>
      <c r="G6" s="244"/>
      <c r="H6" s="38" t="s">
        <v>94</v>
      </c>
      <c r="I6" s="254" t="s">
        <v>901</v>
      </c>
      <c r="J6" s="255"/>
      <c r="K6" s="255"/>
      <c r="L6" s="256"/>
      <c r="M6" s="256"/>
      <c r="N6" s="256"/>
      <c r="O6" s="256"/>
      <c r="P6" s="256"/>
      <c r="Q6" s="256"/>
      <c r="R6" s="256"/>
      <c r="S6" s="257"/>
      <c r="T6" s="6"/>
      <c r="V6" s="163" t="s">
        <v>224</v>
      </c>
      <c r="W6" s="157"/>
      <c r="X6" s="157"/>
      <c r="Y6" s="157"/>
      <c r="Z6" s="157"/>
    </row>
    <row r="7" spans="2:26" ht="21.75" customHeight="1">
      <c r="C7" s="242" t="s">
        <v>22</v>
      </c>
      <c r="D7" s="243"/>
      <c r="E7" s="316"/>
      <c r="F7" s="317"/>
      <c r="G7" s="317"/>
      <c r="H7" s="38" t="s">
        <v>95</v>
      </c>
      <c r="I7" s="258" t="s">
        <v>96</v>
      </c>
      <c r="J7" s="259"/>
      <c r="K7" s="260"/>
      <c r="L7" s="8" t="s">
        <v>97</v>
      </c>
      <c r="M7" s="318"/>
      <c r="N7" s="318"/>
      <c r="O7" s="41" t="s">
        <v>98</v>
      </c>
      <c r="P7" s="318"/>
      <c r="Q7" s="318"/>
      <c r="R7" s="41" t="s">
        <v>99</v>
      </c>
      <c r="S7" s="38"/>
      <c r="T7" s="6"/>
      <c r="V7" s="163" t="s">
        <v>225</v>
      </c>
      <c r="W7" s="157"/>
      <c r="X7" s="157"/>
      <c r="Y7" s="157"/>
      <c r="Z7" s="157"/>
    </row>
    <row r="8" spans="2:26" ht="14.25" customHeight="1">
      <c r="C8" s="44"/>
      <c r="D8" s="66" t="s">
        <v>138</v>
      </c>
      <c r="E8" s="308"/>
      <c r="F8" s="309"/>
      <c r="G8" s="309"/>
      <c r="H8" s="310"/>
      <c r="I8" s="267" t="s">
        <v>87</v>
      </c>
      <c r="J8" s="268"/>
      <c r="K8" s="269"/>
      <c r="L8" s="273"/>
      <c r="M8" s="274"/>
      <c r="N8" s="274"/>
      <c r="O8" s="274"/>
      <c r="P8" s="274"/>
      <c r="Q8" s="274"/>
      <c r="R8" s="274"/>
      <c r="S8" s="275"/>
      <c r="T8" s="6"/>
      <c r="V8" s="163" t="s">
        <v>226</v>
      </c>
      <c r="W8" s="157"/>
      <c r="X8" s="157"/>
      <c r="Y8" s="157"/>
      <c r="Z8" s="157"/>
    </row>
    <row r="9" spans="2:26" ht="21.75" customHeight="1">
      <c r="C9" s="312" t="s">
        <v>24</v>
      </c>
      <c r="D9" s="67" t="s">
        <v>137</v>
      </c>
      <c r="E9" s="279"/>
      <c r="F9" s="280"/>
      <c r="G9" s="280"/>
      <c r="H9" s="281"/>
      <c r="I9" s="270"/>
      <c r="J9" s="271"/>
      <c r="K9" s="272"/>
      <c r="L9" s="276"/>
      <c r="M9" s="277"/>
      <c r="N9" s="277"/>
      <c r="O9" s="277"/>
      <c r="P9" s="277"/>
      <c r="Q9" s="277"/>
      <c r="R9" s="277"/>
      <c r="S9" s="278"/>
      <c r="T9" s="6"/>
      <c r="V9" s="164" t="s">
        <v>227</v>
      </c>
      <c r="W9" s="157"/>
      <c r="X9" s="157"/>
      <c r="Y9" s="157"/>
      <c r="Z9" s="157"/>
    </row>
    <row r="10" spans="2:26" ht="21.75" customHeight="1">
      <c r="C10" s="312"/>
      <c r="D10" s="9" t="s">
        <v>25</v>
      </c>
      <c r="E10" s="42" t="s">
        <v>188</v>
      </c>
      <c r="F10" s="117"/>
      <c r="G10" s="43" t="s">
        <v>189</v>
      </c>
      <c r="H10" s="282"/>
      <c r="I10" s="282"/>
      <c r="J10" s="283" t="s">
        <v>190</v>
      </c>
      <c r="K10" s="283"/>
      <c r="L10" s="283"/>
      <c r="M10" s="283"/>
      <c r="N10" s="283"/>
      <c r="O10" s="283"/>
      <c r="P10" s="283"/>
      <c r="Q10" s="283"/>
      <c r="R10" s="283"/>
      <c r="S10" s="36"/>
      <c r="T10" s="6"/>
      <c r="V10" s="161" t="s">
        <v>228</v>
      </c>
      <c r="W10" s="157"/>
      <c r="X10" s="157"/>
      <c r="Y10" s="157"/>
      <c r="Z10" s="157"/>
    </row>
    <row r="11" spans="2:26" ht="21.75" customHeight="1">
      <c r="C11" s="312"/>
      <c r="D11" s="10"/>
      <c r="E11" s="279"/>
      <c r="F11" s="280"/>
      <c r="G11" s="280"/>
      <c r="H11" s="280"/>
      <c r="I11" s="280"/>
      <c r="J11" s="280"/>
      <c r="K11" s="280"/>
      <c r="L11" s="280"/>
      <c r="M11" s="280"/>
      <c r="N11" s="280"/>
      <c r="O11" s="280"/>
      <c r="P11" s="280"/>
      <c r="Q11" s="280"/>
      <c r="R11" s="280"/>
      <c r="S11" s="278"/>
      <c r="T11" s="6"/>
      <c r="V11" s="163" t="s">
        <v>229</v>
      </c>
      <c r="W11" s="157"/>
      <c r="X11" s="157"/>
      <c r="Y11" s="157"/>
      <c r="Z11" s="157"/>
    </row>
    <row r="12" spans="2:26" ht="21.75" customHeight="1">
      <c r="C12" s="312"/>
      <c r="D12" s="11" t="s">
        <v>26</v>
      </c>
      <c r="E12" s="247"/>
      <c r="F12" s="248"/>
      <c r="G12" s="248"/>
      <c r="H12" s="249"/>
      <c r="I12" s="284" t="s">
        <v>904</v>
      </c>
      <c r="J12" s="283"/>
      <c r="K12" s="285"/>
      <c r="L12" s="264"/>
      <c r="M12" s="265"/>
      <c r="N12" s="265"/>
      <c r="O12" s="265"/>
      <c r="P12" s="265"/>
      <c r="Q12" s="265"/>
      <c r="R12" s="265"/>
      <c r="S12" s="266"/>
      <c r="T12" s="6"/>
      <c r="V12" s="162" t="s">
        <v>230</v>
      </c>
      <c r="W12" s="157"/>
      <c r="X12" s="157"/>
      <c r="Y12" s="157"/>
      <c r="Z12" s="157"/>
    </row>
    <row r="13" spans="2:26" ht="21.75" customHeight="1">
      <c r="C13" s="313"/>
      <c r="D13" s="11" t="s">
        <v>906</v>
      </c>
      <c r="E13" s="247"/>
      <c r="F13" s="248"/>
      <c r="G13" s="248"/>
      <c r="H13" s="249"/>
      <c r="I13" s="258" t="s">
        <v>905</v>
      </c>
      <c r="J13" s="259"/>
      <c r="K13" s="260"/>
      <c r="L13" s="261"/>
      <c r="M13" s="262"/>
      <c r="N13" s="262"/>
      <c r="O13" s="262"/>
      <c r="P13" s="262"/>
      <c r="Q13" s="262"/>
      <c r="R13" s="262"/>
      <c r="S13" s="263"/>
      <c r="T13" s="6"/>
      <c r="V13" s="161" t="s">
        <v>231</v>
      </c>
      <c r="W13" s="157"/>
      <c r="X13" s="157"/>
      <c r="Y13" s="157"/>
      <c r="Z13" s="157"/>
    </row>
    <row r="14" spans="2:26" ht="21.75" customHeight="1">
      <c r="C14" s="314" t="s">
        <v>925</v>
      </c>
      <c r="D14" s="314"/>
      <c r="E14" s="314"/>
      <c r="F14" s="314"/>
      <c r="G14" s="314"/>
      <c r="H14" s="314"/>
      <c r="I14" s="314"/>
      <c r="J14" s="314"/>
      <c r="K14" s="314"/>
      <c r="L14" s="314"/>
      <c r="M14" s="314"/>
      <c r="N14" s="314"/>
      <c r="O14" s="314"/>
      <c r="P14" s="314"/>
      <c r="Q14" s="314"/>
      <c r="R14" s="314"/>
      <c r="S14" s="314"/>
      <c r="T14" s="12"/>
      <c r="V14" s="163" t="s">
        <v>232</v>
      </c>
      <c r="W14" s="157"/>
      <c r="X14" s="157"/>
      <c r="Y14" s="157"/>
      <c r="Z14" s="157"/>
    </row>
    <row r="15" spans="2:26" ht="21.75" customHeight="1">
      <c r="C15" s="311" t="s">
        <v>785</v>
      </c>
      <c r="D15" s="311"/>
      <c r="E15" s="311"/>
      <c r="F15" s="311"/>
      <c r="G15" s="311"/>
      <c r="H15" s="311"/>
      <c r="I15" s="311"/>
      <c r="J15" s="311"/>
      <c r="K15" s="311"/>
      <c r="L15" s="311"/>
      <c r="M15" s="311"/>
      <c r="N15" s="311"/>
      <c r="O15" s="311"/>
      <c r="P15" s="311"/>
      <c r="Q15" s="311"/>
      <c r="R15" s="311"/>
      <c r="S15" s="311"/>
      <c r="T15" s="12"/>
      <c r="V15" s="163" t="s">
        <v>233</v>
      </c>
      <c r="W15" s="157"/>
      <c r="X15" s="157"/>
      <c r="Y15" s="157"/>
      <c r="Z15" s="157"/>
    </row>
    <row r="16" spans="2:26" ht="21.75" customHeight="1">
      <c r="C16" s="311" t="s">
        <v>786</v>
      </c>
      <c r="D16" s="311"/>
      <c r="E16" s="311"/>
      <c r="F16" s="311"/>
      <c r="G16" s="311"/>
      <c r="H16" s="311"/>
      <c r="I16" s="311"/>
      <c r="J16" s="311"/>
      <c r="K16" s="311"/>
      <c r="L16" s="311"/>
      <c r="M16" s="311"/>
      <c r="N16" s="311"/>
      <c r="O16" s="311"/>
      <c r="P16" s="311"/>
      <c r="Q16" s="311"/>
      <c r="R16" s="311"/>
      <c r="S16" s="311"/>
      <c r="T16" s="12"/>
      <c r="V16" s="163" t="s">
        <v>234</v>
      </c>
      <c r="W16" s="157"/>
      <c r="X16" s="157"/>
      <c r="Y16" s="157"/>
      <c r="Z16" s="157"/>
    </row>
    <row r="17" spans="1:26" ht="21.75" customHeight="1">
      <c r="C17" s="311" t="s">
        <v>787</v>
      </c>
      <c r="D17" s="311"/>
      <c r="E17" s="311"/>
      <c r="F17" s="311"/>
      <c r="G17" s="311"/>
      <c r="H17" s="311"/>
      <c r="I17" s="311"/>
      <c r="J17" s="311"/>
      <c r="K17" s="311"/>
      <c r="L17" s="311"/>
      <c r="M17" s="311"/>
      <c r="N17" s="311"/>
      <c r="O17" s="311"/>
      <c r="P17" s="311"/>
      <c r="Q17" s="311"/>
      <c r="R17" s="311"/>
      <c r="S17" s="311"/>
      <c r="T17" s="12"/>
      <c r="V17" s="163" t="s">
        <v>235</v>
      </c>
      <c r="W17" s="157"/>
      <c r="X17" s="157"/>
      <c r="Y17" s="157"/>
      <c r="Z17" s="157"/>
    </row>
    <row r="18" spans="1:26" ht="21.75" customHeight="1">
      <c r="C18" s="311" t="s">
        <v>902</v>
      </c>
      <c r="D18" s="311"/>
      <c r="E18" s="311"/>
      <c r="F18" s="311"/>
      <c r="G18" s="311"/>
      <c r="H18" s="311"/>
      <c r="I18" s="311"/>
      <c r="J18" s="311"/>
      <c r="K18" s="311"/>
      <c r="L18" s="311"/>
      <c r="M18" s="311"/>
      <c r="N18" s="311"/>
      <c r="O18" s="311"/>
      <c r="P18" s="311"/>
      <c r="Q18" s="311"/>
      <c r="R18" s="311"/>
      <c r="S18" s="311"/>
      <c r="T18" s="12"/>
      <c r="V18" s="163" t="s">
        <v>236</v>
      </c>
      <c r="W18" s="157"/>
      <c r="X18" s="157"/>
      <c r="Y18" s="157"/>
      <c r="Z18" s="157"/>
    </row>
    <row r="19" spans="1:26" ht="21.75" customHeight="1">
      <c r="C19" s="311" t="s">
        <v>903</v>
      </c>
      <c r="D19" s="311"/>
      <c r="E19" s="311"/>
      <c r="F19" s="311"/>
      <c r="G19" s="311"/>
      <c r="H19" s="311"/>
      <c r="I19" s="311"/>
      <c r="J19" s="311"/>
      <c r="K19" s="311"/>
      <c r="L19" s="311"/>
      <c r="M19" s="311"/>
      <c r="N19" s="311"/>
      <c r="O19" s="311"/>
      <c r="P19" s="311"/>
      <c r="Q19" s="311"/>
      <c r="R19" s="311"/>
      <c r="S19" s="311"/>
      <c r="T19" s="12"/>
      <c r="V19" s="163" t="s">
        <v>237</v>
      </c>
      <c r="W19" s="157"/>
      <c r="X19" s="157"/>
      <c r="Y19" s="157"/>
      <c r="Z19" s="157"/>
    </row>
    <row r="20" spans="1:26" ht="21.75" customHeight="1">
      <c r="C20" s="209" t="s">
        <v>788</v>
      </c>
      <c r="D20" s="209"/>
      <c r="E20" s="209"/>
      <c r="F20" s="209"/>
      <c r="G20" s="209"/>
      <c r="H20" s="209"/>
      <c r="I20" s="209"/>
      <c r="J20" s="209"/>
      <c r="K20" s="209"/>
      <c r="L20" s="209"/>
      <c r="M20" s="209"/>
      <c r="N20" s="209"/>
      <c r="O20" s="209"/>
      <c r="P20" s="209"/>
      <c r="Q20" s="209"/>
      <c r="R20" s="209"/>
      <c r="S20" s="209"/>
      <c r="T20" s="13"/>
      <c r="V20" s="163" t="s">
        <v>238</v>
      </c>
      <c r="W20" s="157"/>
      <c r="X20" s="157"/>
      <c r="Y20" s="157"/>
      <c r="Z20" s="157"/>
    </row>
    <row r="21" spans="1:26" ht="21.75" customHeight="1">
      <c r="C21" s="209" t="s">
        <v>789</v>
      </c>
      <c r="D21" s="209"/>
      <c r="E21" s="209"/>
      <c r="F21" s="209"/>
      <c r="G21" s="209"/>
      <c r="H21" s="209"/>
      <c r="I21" s="209"/>
      <c r="J21" s="209"/>
      <c r="K21" s="209"/>
      <c r="L21" s="209"/>
      <c r="M21" s="209"/>
      <c r="N21" s="209"/>
      <c r="O21" s="209"/>
      <c r="P21" s="209"/>
      <c r="Q21" s="209"/>
      <c r="R21" s="209"/>
      <c r="S21" s="209"/>
      <c r="T21" s="30"/>
      <c r="V21" s="163" t="s">
        <v>239</v>
      </c>
      <c r="W21" s="157"/>
      <c r="X21" s="157"/>
      <c r="Y21" s="157"/>
      <c r="Z21" s="157"/>
    </row>
    <row r="22" spans="1:26" ht="21.75" customHeight="1">
      <c r="B22" s="209" t="s">
        <v>924</v>
      </c>
      <c r="C22" s="207"/>
      <c r="D22" s="207"/>
      <c r="E22" s="207"/>
      <c r="F22" s="315"/>
      <c r="G22" s="315"/>
      <c r="H22" s="315"/>
      <c r="I22" s="315"/>
      <c r="J22" s="315"/>
      <c r="K22" s="315"/>
      <c r="L22" s="315"/>
      <c r="M22" s="315"/>
      <c r="N22" s="315"/>
      <c r="O22" s="315"/>
      <c r="P22" s="315"/>
      <c r="Q22" s="315"/>
      <c r="R22" s="315"/>
      <c r="S22" s="315"/>
      <c r="T22" s="30"/>
      <c r="V22" s="163" t="s">
        <v>240</v>
      </c>
      <c r="W22" s="157"/>
      <c r="X22" s="157"/>
      <c r="Y22" s="157"/>
      <c r="Z22" s="157"/>
    </row>
    <row r="23" spans="1:26" ht="21.75" customHeight="1">
      <c r="C23" s="209" t="s">
        <v>790</v>
      </c>
      <c r="D23" s="209"/>
      <c r="E23" s="209"/>
      <c r="F23" s="209"/>
      <c r="G23" s="209"/>
      <c r="H23" s="209"/>
      <c r="I23" s="209"/>
      <c r="J23" s="209"/>
      <c r="K23" s="209"/>
      <c r="L23" s="209"/>
      <c r="M23" s="209"/>
      <c r="N23" s="209"/>
      <c r="O23" s="209"/>
      <c r="P23" s="209"/>
      <c r="Q23" s="209"/>
      <c r="R23" s="209"/>
      <c r="S23" s="209"/>
      <c r="T23" s="30"/>
      <c r="V23" s="163" t="s">
        <v>241</v>
      </c>
      <c r="W23" s="157"/>
      <c r="X23" s="157"/>
      <c r="Y23" s="157"/>
      <c r="Z23" s="157"/>
    </row>
    <row r="24" spans="1:26" ht="21.75" customHeight="1">
      <c r="C24" s="209" t="s">
        <v>791</v>
      </c>
      <c r="D24" s="209"/>
      <c r="E24" s="209"/>
      <c r="F24" s="209"/>
      <c r="G24" s="209"/>
      <c r="H24" s="209"/>
      <c r="I24" s="209"/>
      <c r="J24" s="209"/>
      <c r="K24" s="209"/>
      <c r="L24" s="209"/>
      <c r="M24" s="209"/>
      <c r="N24" s="209"/>
      <c r="O24" s="209"/>
      <c r="P24" s="209"/>
      <c r="Q24" s="209"/>
      <c r="R24" s="209"/>
      <c r="S24" s="209"/>
      <c r="T24" s="14"/>
      <c r="V24" s="163" t="s">
        <v>242</v>
      </c>
      <c r="W24" s="157"/>
      <c r="X24" s="157"/>
      <c r="Y24" s="157"/>
      <c r="Z24" s="157"/>
    </row>
    <row r="25" spans="1:26" ht="4.5" customHeight="1">
      <c r="V25" s="163" t="s">
        <v>243</v>
      </c>
      <c r="W25" s="157"/>
      <c r="X25" s="157"/>
      <c r="Y25" s="157"/>
      <c r="Z25" s="157"/>
    </row>
    <row r="26" spans="1:26" ht="21.75" customHeight="1">
      <c r="A26" s="6"/>
      <c r="B26" s="6" t="s">
        <v>141</v>
      </c>
      <c r="C26" s="6"/>
      <c r="D26" s="6"/>
      <c r="E26" s="6"/>
      <c r="F26" s="6"/>
      <c r="G26" s="142" t="s">
        <v>783</v>
      </c>
      <c r="H26" s="6"/>
      <c r="I26" s="6"/>
      <c r="J26" s="6"/>
      <c r="K26" s="6"/>
      <c r="L26" s="6"/>
      <c r="M26" s="6"/>
      <c r="N26" s="6"/>
      <c r="O26" s="6"/>
      <c r="P26" s="6"/>
      <c r="Q26" s="6"/>
      <c r="R26" s="6"/>
      <c r="S26" s="6"/>
      <c r="T26" s="6"/>
      <c r="V26" s="163" t="s">
        <v>244</v>
      </c>
      <c r="W26" s="157"/>
      <c r="X26" s="157"/>
      <c r="Y26" s="165" t="s">
        <v>329</v>
      </c>
      <c r="Z26" s="157"/>
    </row>
    <row r="27" spans="1:26" ht="51.75" customHeight="1">
      <c r="A27" s="6"/>
      <c r="B27" s="6"/>
      <c r="C27" s="290" t="s">
        <v>142</v>
      </c>
      <c r="D27" s="291"/>
      <c r="E27" s="291"/>
      <c r="F27" s="291"/>
      <c r="G27" s="291"/>
      <c r="H27" s="291"/>
      <c r="I27" s="291"/>
      <c r="J27" s="291"/>
      <c r="K27" s="291"/>
      <c r="L27" s="291"/>
      <c r="M27" s="291"/>
      <c r="N27" s="289" t="s">
        <v>763</v>
      </c>
      <c r="O27" s="289"/>
      <c r="P27" s="289"/>
      <c r="Q27" s="289" t="s">
        <v>897</v>
      </c>
      <c r="R27" s="289"/>
      <c r="S27" s="289"/>
      <c r="T27" s="6"/>
      <c r="V27" s="163" t="s">
        <v>245</v>
      </c>
      <c r="W27" s="157"/>
      <c r="X27" s="157"/>
      <c r="Y27" s="165" t="b">
        <v>0</v>
      </c>
      <c r="Z27" s="157"/>
    </row>
    <row r="28" spans="1:26" ht="35.25" customHeight="1">
      <c r="C28" s="286" t="s">
        <v>784</v>
      </c>
      <c r="D28" s="287"/>
      <c r="E28" s="287"/>
      <c r="F28" s="287"/>
      <c r="G28" s="287"/>
      <c r="H28" s="287"/>
      <c r="I28" s="287"/>
      <c r="J28" s="287"/>
      <c r="K28" s="287"/>
      <c r="L28" s="287"/>
      <c r="M28" s="287"/>
      <c r="N28" s="287"/>
      <c r="O28" s="287"/>
      <c r="P28" s="287"/>
      <c r="Q28" s="287"/>
      <c r="R28" s="287"/>
      <c r="S28" s="288"/>
      <c r="V28" s="163" t="s">
        <v>246</v>
      </c>
      <c r="W28" s="157"/>
      <c r="X28" s="157"/>
      <c r="Y28" s="165" t="b">
        <v>0</v>
      </c>
      <c r="Z28" s="157"/>
    </row>
    <row r="29" spans="1:26" s="157" customFormat="1" ht="21.75" customHeight="1">
      <c r="C29" s="292"/>
      <c r="D29" s="293"/>
      <c r="E29" s="293"/>
      <c r="F29" s="293"/>
      <c r="G29" s="293"/>
      <c r="H29" s="293"/>
      <c r="I29" s="293"/>
      <c r="J29" s="293"/>
      <c r="K29" s="293"/>
      <c r="L29" s="293"/>
      <c r="M29" s="293"/>
      <c r="N29" s="293"/>
      <c r="O29" s="293"/>
      <c r="P29" s="293"/>
      <c r="Q29" s="293"/>
      <c r="R29" s="293"/>
      <c r="S29" s="294"/>
      <c r="V29" s="163" t="s">
        <v>247</v>
      </c>
    </row>
    <row r="30" spans="1:26" s="157" customFormat="1" ht="36.75" customHeight="1">
      <c r="B30" s="199"/>
      <c r="C30" s="295"/>
      <c r="D30" s="296"/>
      <c r="E30" s="296"/>
      <c r="F30" s="296"/>
      <c r="G30" s="296"/>
      <c r="H30" s="296"/>
      <c r="I30" s="296"/>
      <c r="J30" s="296"/>
      <c r="K30" s="296"/>
      <c r="L30" s="296"/>
      <c r="M30" s="296"/>
      <c r="N30" s="296"/>
      <c r="O30" s="296"/>
      <c r="P30" s="296"/>
      <c r="Q30" s="296"/>
      <c r="R30" s="296"/>
      <c r="S30" s="297"/>
      <c r="V30" s="163" t="s">
        <v>248</v>
      </c>
    </row>
    <row r="31" spans="1:26" s="157" customFormat="1" ht="21.75" customHeight="1">
      <c r="C31" s="295"/>
      <c r="D31" s="296"/>
      <c r="E31" s="296"/>
      <c r="F31" s="296"/>
      <c r="G31" s="296"/>
      <c r="H31" s="296"/>
      <c r="I31" s="296"/>
      <c r="J31" s="296"/>
      <c r="K31" s="296"/>
      <c r="L31" s="296"/>
      <c r="M31" s="296"/>
      <c r="N31" s="296"/>
      <c r="O31" s="296"/>
      <c r="P31" s="296"/>
      <c r="Q31" s="296"/>
      <c r="R31" s="296"/>
      <c r="S31" s="297"/>
      <c r="V31" s="163" t="s">
        <v>249</v>
      </c>
    </row>
    <row r="32" spans="1:26" s="157" customFormat="1" ht="42.75" customHeight="1">
      <c r="C32" s="298"/>
      <c r="D32" s="299"/>
      <c r="E32" s="299"/>
      <c r="F32" s="299"/>
      <c r="G32" s="299"/>
      <c r="H32" s="299"/>
      <c r="I32" s="299"/>
      <c r="J32" s="299"/>
      <c r="K32" s="299"/>
      <c r="L32" s="299"/>
      <c r="M32" s="299"/>
      <c r="N32" s="299"/>
      <c r="O32" s="299"/>
      <c r="P32" s="299"/>
      <c r="Q32" s="299"/>
      <c r="R32" s="299"/>
      <c r="S32" s="300"/>
      <c r="V32" s="163" t="s">
        <v>250</v>
      </c>
    </row>
    <row r="33" spans="1:26" ht="12" customHeight="1">
      <c r="C33" s="211"/>
      <c r="D33" s="211"/>
      <c r="E33" s="211"/>
      <c r="F33" s="211"/>
      <c r="G33" s="211"/>
      <c r="H33" s="211"/>
      <c r="I33" s="211"/>
      <c r="J33" s="211"/>
      <c r="K33" s="211"/>
      <c r="L33" s="211"/>
      <c r="M33" s="211"/>
      <c r="N33" s="211"/>
      <c r="O33" s="211"/>
      <c r="P33" s="211"/>
      <c r="Q33" s="211"/>
      <c r="R33" s="211"/>
      <c r="S33" s="211"/>
      <c r="V33" s="163" t="s">
        <v>251</v>
      </c>
      <c r="W33" s="157"/>
      <c r="X33" s="157"/>
      <c r="Y33" s="157"/>
      <c r="Z33" s="157"/>
    </row>
    <row r="34" spans="1:26" ht="18.75" customHeight="1">
      <c r="A34" s="6"/>
      <c r="B34" s="6" t="s">
        <v>143</v>
      </c>
      <c r="C34" s="6"/>
      <c r="D34" s="6"/>
      <c r="E34" s="6"/>
      <c r="F34" s="6"/>
      <c r="G34" s="6"/>
      <c r="H34" s="6"/>
      <c r="I34" s="6"/>
      <c r="J34" s="6"/>
      <c r="K34" s="6"/>
      <c r="L34" s="6"/>
      <c r="M34" s="6"/>
      <c r="N34" s="6"/>
      <c r="O34" s="6"/>
      <c r="P34" s="6"/>
      <c r="Q34" s="6"/>
      <c r="R34" s="6"/>
      <c r="S34" s="6"/>
      <c r="T34" s="6"/>
      <c r="V34" s="163" t="s">
        <v>252</v>
      </c>
      <c r="W34" s="157"/>
      <c r="X34" s="157"/>
      <c r="Y34" s="165" t="s">
        <v>330</v>
      </c>
      <c r="Z34" s="157"/>
    </row>
    <row r="35" spans="1:26" ht="27" customHeight="1">
      <c r="A35" s="6"/>
      <c r="B35" s="6"/>
      <c r="C35" s="301" t="s">
        <v>912</v>
      </c>
      <c r="D35" s="301"/>
      <c r="E35" s="301"/>
      <c r="F35" s="301"/>
      <c r="G35" s="301"/>
      <c r="H35" s="301"/>
      <c r="I35" s="301"/>
      <c r="J35" s="301"/>
      <c r="K35" s="301"/>
      <c r="L35" s="301"/>
      <c r="M35" s="301"/>
      <c r="N35" s="302" t="s">
        <v>144</v>
      </c>
      <c r="O35" s="303"/>
      <c r="P35" s="304"/>
      <c r="Q35" s="305" t="s">
        <v>145</v>
      </c>
      <c r="R35" s="306"/>
      <c r="S35" s="307"/>
      <c r="T35" s="6"/>
      <c r="V35" s="163" t="s">
        <v>253</v>
      </c>
      <c r="W35" s="157"/>
      <c r="X35" s="157"/>
      <c r="Y35" s="165" t="b">
        <v>0</v>
      </c>
      <c r="Z35" s="157"/>
    </row>
    <row r="36" spans="1:26" ht="18.75" customHeight="1">
      <c r="V36" s="163" t="s">
        <v>254</v>
      </c>
      <c r="W36" s="157"/>
      <c r="X36" s="157"/>
      <c r="Y36" s="165" t="b">
        <v>0</v>
      </c>
      <c r="Z36" s="157"/>
    </row>
    <row r="37" spans="1:26" ht="18.75" customHeight="1">
      <c r="V37" s="163" t="s">
        <v>255</v>
      </c>
      <c r="W37" s="157"/>
      <c r="X37" s="157"/>
      <c r="Y37" s="157"/>
      <c r="Z37" s="157"/>
    </row>
    <row r="38" spans="1:26" ht="18.75" customHeight="1">
      <c r="V38" s="163" t="s">
        <v>256</v>
      </c>
      <c r="W38" s="157"/>
      <c r="X38" s="157"/>
      <c r="Y38" s="157"/>
      <c r="Z38" s="157"/>
    </row>
    <row r="39" spans="1:26" ht="18.75" customHeight="1">
      <c r="V39" s="162" t="s">
        <v>257</v>
      </c>
      <c r="W39" s="157"/>
      <c r="X39" s="157"/>
      <c r="Y39" s="157"/>
      <c r="Z39" s="157"/>
    </row>
    <row r="40" spans="1:26" ht="18.75" customHeight="1">
      <c r="V40" s="161" t="s">
        <v>258</v>
      </c>
      <c r="W40" s="157"/>
      <c r="X40" s="157"/>
      <c r="Y40" s="157"/>
      <c r="Z40" s="157"/>
    </row>
    <row r="41" spans="1:26">
      <c r="V41" s="163" t="s">
        <v>259</v>
      </c>
      <c r="W41" s="157"/>
      <c r="X41" s="157"/>
      <c r="Y41" s="157"/>
      <c r="Z41" s="157"/>
    </row>
    <row r="42" spans="1:26">
      <c r="V42" s="163" t="s">
        <v>260</v>
      </c>
      <c r="W42" s="157"/>
      <c r="X42" s="157"/>
      <c r="Y42" s="157"/>
      <c r="Z42" s="157"/>
    </row>
    <row r="43" spans="1:26">
      <c r="V43" s="163" t="s">
        <v>261</v>
      </c>
      <c r="W43" s="157"/>
      <c r="X43" s="157"/>
      <c r="Y43" s="157"/>
      <c r="Z43" s="157"/>
    </row>
    <row r="44" spans="1:26">
      <c r="V44" s="163" t="s">
        <v>262</v>
      </c>
      <c r="W44" s="157"/>
      <c r="X44" s="157"/>
      <c r="Y44" s="157"/>
      <c r="Z44" s="157"/>
    </row>
    <row r="45" spans="1:26">
      <c r="V45" s="163" t="s">
        <v>263</v>
      </c>
      <c r="W45" s="157"/>
      <c r="X45" s="157"/>
      <c r="Y45" s="157"/>
      <c r="Z45" s="157"/>
    </row>
    <row r="46" spans="1:26">
      <c r="V46" s="163" t="s">
        <v>264</v>
      </c>
      <c r="W46" s="157"/>
      <c r="X46" s="157"/>
      <c r="Y46" s="157"/>
      <c r="Z46" s="157"/>
    </row>
    <row r="47" spans="1:26">
      <c r="V47" s="163" t="s">
        <v>265</v>
      </c>
      <c r="W47" s="157"/>
      <c r="X47" s="157"/>
      <c r="Y47" s="157"/>
      <c r="Z47" s="157"/>
    </row>
    <row r="48" spans="1:26">
      <c r="V48" s="163" t="s">
        <v>266</v>
      </c>
      <c r="W48" s="157"/>
      <c r="X48" s="157"/>
      <c r="Y48" s="157"/>
      <c r="Z48" s="157"/>
    </row>
    <row r="49" spans="22:26">
      <c r="V49" s="163" t="s">
        <v>267</v>
      </c>
      <c r="W49" s="157"/>
      <c r="X49" s="157"/>
      <c r="Y49" s="157"/>
      <c r="Z49" s="157"/>
    </row>
    <row r="50" spans="22:26">
      <c r="V50" s="163" t="s">
        <v>268</v>
      </c>
      <c r="W50" s="157"/>
      <c r="X50" s="157"/>
      <c r="Y50" s="157"/>
      <c r="Z50" s="157"/>
    </row>
    <row r="51" spans="22:26">
      <c r="V51" s="162" t="s">
        <v>269</v>
      </c>
      <c r="W51" s="157"/>
      <c r="X51" s="157"/>
      <c r="Y51" s="157"/>
      <c r="Z51" s="157"/>
    </row>
    <row r="52" spans="22:26">
      <c r="V52" s="161" t="s">
        <v>270</v>
      </c>
      <c r="W52" s="157"/>
      <c r="X52" s="157"/>
      <c r="Y52" s="157"/>
      <c r="Z52" s="157"/>
    </row>
    <row r="53" spans="22:26">
      <c r="V53" s="163" t="s">
        <v>271</v>
      </c>
      <c r="W53" s="157"/>
      <c r="X53" s="157"/>
      <c r="Y53" s="157"/>
      <c r="Z53" s="157"/>
    </row>
    <row r="54" spans="22:26">
      <c r="V54" s="163" t="s">
        <v>272</v>
      </c>
      <c r="W54" s="157"/>
      <c r="X54" s="157"/>
      <c r="Y54" s="157"/>
      <c r="Z54" s="157"/>
    </row>
    <row r="55" spans="22:26">
      <c r="V55" s="163" t="s">
        <v>273</v>
      </c>
      <c r="W55" s="157"/>
      <c r="X55" s="157"/>
      <c r="Y55" s="157"/>
      <c r="Z55" s="157"/>
    </row>
    <row r="56" spans="22:26">
      <c r="V56" s="163" t="s">
        <v>274</v>
      </c>
      <c r="W56" s="157"/>
      <c r="X56" s="157"/>
      <c r="Y56" s="157"/>
      <c r="Z56" s="157"/>
    </row>
    <row r="57" spans="22:26">
      <c r="V57" s="162" t="s">
        <v>275</v>
      </c>
      <c r="W57" s="157"/>
      <c r="X57" s="157"/>
      <c r="Y57" s="157"/>
      <c r="Z57" s="157"/>
    </row>
    <row r="58" spans="22:26">
      <c r="V58" s="161" t="s">
        <v>276</v>
      </c>
      <c r="W58" s="157"/>
      <c r="X58" s="157"/>
      <c r="Y58" s="157"/>
      <c r="Z58" s="157"/>
    </row>
    <row r="59" spans="22:26">
      <c r="V59" s="163" t="s">
        <v>277</v>
      </c>
      <c r="W59" s="157"/>
      <c r="X59" s="157"/>
      <c r="Y59" s="157"/>
      <c r="Z59" s="157"/>
    </row>
    <row r="60" spans="22:26">
      <c r="V60" s="162" t="s">
        <v>278</v>
      </c>
      <c r="W60" s="157"/>
      <c r="X60" s="157"/>
      <c r="Y60" s="157"/>
      <c r="Z60" s="157"/>
    </row>
    <row r="61" spans="22:26">
      <c r="V61" s="161" t="s">
        <v>279</v>
      </c>
      <c r="W61" s="157"/>
      <c r="X61" s="157"/>
      <c r="Y61" s="157"/>
      <c r="Z61" s="157"/>
    </row>
    <row r="62" spans="22:26">
      <c r="V62" s="163" t="s">
        <v>280</v>
      </c>
      <c r="W62" s="157"/>
      <c r="X62" s="157"/>
      <c r="Y62" s="157"/>
      <c r="Z62" s="157"/>
    </row>
    <row r="63" spans="22:26">
      <c r="V63" s="163" t="s">
        <v>281</v>
      </c>
      <c r="W63" s="157"/>
      <c r="X63" s="157"/>
      <c r="Y63" s="157"/>
      <c r="Z63" s="157"/>
    </row>
    <row r="64" spans="22:26">
      <c r="V64" s="162" t="s">
        <v>282</v>
      </c>
      <c r="W64" s="157"/>
      <c r="X64" s="157"/>
      <c r="Y64" s="157"/>
      <c r="Z64" s="157"/>
    </row>
    <row r="65" spans="22:26">
      <c r="V65" s="163" t="s">
        <v>283</v>
      </c>
      <c r="W65" s="157"/>
      <c r="X65" s="157"/>
      <c r="Y65" s="157"/>
      <c r="Z65" s="157"/>
    </row>
    <row r="66" spans="22:26">
      <c r="V66" s="163" t="s">
        <v>284</v>
      </c>
      <c r="W66" s="157"/>
      <c r="X66" s="157"/>
      <c r="Y66" s="157"/>
      <c r="Z66" s="157"/>
    </row>
    <row r="67" spans="22:26">
      <c r="V67" s="163" t="s">
        <v>285</v>
      </c>
      <c r="W67" s="157"/>
      <c r="X67" s="157"/>
      <c r="Y67" s="157"/>
      <c r="Z67" s="157"/>
    </row>
    <row r="68" spans="22:26">
      <c r="V68" s="161" t="s">
        <v>286</v>
      </c>
      <c r="W68" s="157"/>
      <c r="X68" s="157"/>
      <c r="Y68" s="157"/>
      <c r="Z68" s="157"/>
    </row>
    <row r="69" spans="22:26">
      <c r="V69" s="163" t="s">
        <v>287</v>
      </c>
      <c r="W69" s="157"/>
      <c r="X69" s="157"/>
      <c r="Y69" s="157"/>
      <c r="Z69" s="157"/>
    </row>
    <row r="70" spans="22:26">
      <c r="V70" s="162" t="s">
        <v>288</v>
      </c>
      <c r="W70" s="157"/>
      <c r="X70" s="157"/>
      <c r="Y70" s="157"/>
      <c r="Z70" s="157"/>
    </row>
    <row r="71" spans="22:26">
      <c r="V71" s="163" t="s">
        <v>289</v>
      </c>
      <c r="W71" s="157"/>
      <c r="X71" s="157"/>
      <c r="Y71" s="157"/>
      <c r="Z71" s="157"/>
    </row>
    <row r="72" spans="22:26">
      <c r="V72" s="163" t="s">
        <v>290</v>
      </c>
      <c r="W72" s="157"/>
      <c r="X72" s="157"/>
      <c r="Y72" s="157"/>
      <c r="Z72" s="157"/>
    </row>
    <row r="73" spans="22:26">
      <c r="V73" s="161" t="s">
        <v>291</v>
      </c>
      <c r="W73" s="157"/>
      <c r="X73" s="157"/>
      <c r="Y73" s="157"/>
      <c r="Z73" s="157"/>
    </row>
    <row r="74" spans="22:26">
      <c r="V74" s="163" t="s">
        <v>292</v>
      </c>
      <c r="W74" s="157"/>
      <c r="X74" s="157"/>
      <c r="Y74" s="157"/>
      <c r="Z74" s="157"/>
    </row>
    <row r="75" spans="22:26">
      <c r="V75" s="162" t="s">
        <v>293</v>
      </c>
      <c r="W75" s="157"/>
      <c r="X75" s="157"/>
      <c r="Y75" s="157"/>
      <c r="Z75" s="157"/>
    </row>
    <row r="76" spans="22:26">
      <c r="V76" s="163" t="s">
        <v>294</v>
      </c>
      <c r="W76" s="157"/>
      <c r="X76" s="157"/>
      <c r="Y76" s="157"/>
      <c r="Z76" s="157"/>
    </row>
    <row r="77" spans="22:26">
      <c r="V77" s="163" t="s">
        <v>295</v>
      </c>
      <c r="W77" s="157"/>
      <c r="X77" s="157"/>
      <c r="Y77" s="157"/>
      <c r="Z77" s="157"/>
    </row>
    <row r="78" spans="22:26">
      <c r="V78" s="161" t="s">
        <v>296</v>
      </c>
      <c r="W78" s="157"/>
      <c r="X78" s="157"/>
      <c r="Y78" s="157"/>
      <c r="Z78" s="157"/>
    </row>
    <row r="79" spans="22:26">
      <c r="V79" s="163" t="s">
        <v>297</v>
      </c>
      <c r="W79" s="157"/>
      <c r="X79" s="157"/>
      <c r="Y79" s="157"/>
      <c r="Z79" s="157"/>
    </row>
    <row r="80" spans="22:26">
      <c r="V80" s="163" t="s">
        <v>298</v>
      </c>
      <c r="W80" s="157"/>
      <c r="X80" s="157"/>
      <c r="Y80" s="157"/>
      <c r="Z80" s="157"/>
    </row>
    <row r="81" spans="22:26">
      <c r="V81" s="163" t="s">
        <v>299</v>
      </c>
      <c r="W81" s="157"/>
      <c r="X81" s="157"/>
      <c r="Y81" s="157"/>
      <c r="Z81" s="157"/>
    </row>
    <row r="82" spans="22:26">
      <c r="V82" s="163" t="s">
        <v>300</v>
      </c>
      <c r="W82" s="157"/>
      <c r="X82" s="157"/>
      <c r="Y82" s="157"/>
      <c r="Z82" s="157"/>
    </row>
    <row r="83" spans="22:26">
      <c r="V83" s="163" t="s">
        <v>301</v>
      </c>
      <c r="W83" s="157"/>
      <c r="X83" s="157"/>
      <c r="Y83" s="157"/>
      <c r="Z83" s="157"/>
    </row>
    <row r="84" spans="22:26">
      <c r="V84" s="163" t="s">
        <v>302</v>
      </c>
      <c r="W84" s="157"/>
      <c r="X84" s="157"/>
      <c r="Y84" s="157"/>
      <c r="Z84" s="157"/>
    </row>
    <row r="85" spans="22:26">
      <c r="V85" s="163" t="s">
        <v>303</v>
      </c>
      <c r="W85" s="157"/>
      <c r="X85" s="157"/>
      <c r="Y85" s="157"/>
      <c r="Z85" s="157"/>
    </row>
    <row r="86" spans="22:26">
      <c r="V86" s="162" t="s">
        <v>304</v>
      </c>
      <c r="W86" s="157"/>
      <c r="X86" s="157"/>
      <c r="Y86" s="157"/>
      <c r="Z86" s="157"/>
    </row>
    <row r="87" spans="22:26">
      <c r="V87" s="162" t="s">
        <v>305</v>
      </c>
      <c r="W87" s="157"/>
      <c r="X87" s="157"/>
      <c r="Y87" s="157"/>
      <c r="Z87" s="157"/>
    </row>
    <row r="88" spans="22:26">
      <c r="V88" s="166" t="s">
        <v>306</v>
      </c>
      <c r="W88" s="157"/>
      <c r="X88" s="157"/>
      <c r="Y88" s="157"/>
      <c r="Z88" s="157"/>
    </row>
    <row r="89" spans="22:26">
      <c r="V89" s="166" t="s">
        <v>307</v>
      </c>
      <c r="W89" s="157"/>
      <c r="X89" s="157"/>
      <c r="Y89" s="157"/>
      <c r="Z89" s="157"/>
    </row>
    <row r="90" spans="22:26">
      <c r="V90" s="166" t="s">
        <v>308</v>
      </c>
      <c r="W90" s="157"/>
      <c r="X90" s="157"/>
      <c r="Y90" s="157"/>
      <c r="Z90" s="157"/>
    </row>
    <row r="91" spans="22:26">
      <c r="V91" s="166" t="s">
        <v>309</v>
      </c>
      <c r="W91" s="157"/>
      <c r="X91" s="157"/>
      <c r="Y91" s="157"/>
      <c r="Z91" s="157"/>
    </row>
    <row r="92" spans="22:26">
      <c r="V92" s="166" t="s">
        <v>310</v>
      </c>
      <c r="W92" s="157"/>
      <c r="X92" s="157"/>
      <c r="Y92" s="157"/>
      <c r="Z92" s="157"/>
    </row>
    <row r="93" spans="22:26">
      <c r="V93" s="166" t="s">
        <v>311</v>
      </c>
      <c r="W93" s="157"/>
      <c r="X93" s="157"/>
      <c r="Y93" s="157"/>
      <c r="Z93" s="157"/>
    </row>
    <row r="94" spans="22:26">
      <c r="V94" s="166" t="s">
        <v>312</v>
      </c>
      <c r="W94" s="157"/>
      <c r="X94" s="157"/>
      <c r="Y94" s="157"/>
      <c r="Z94" s="157"/>
    </row>
    <row r="95" spans="22:26">
      <c r="V95" s="166" t="s">
        <v>313</v>
      </c>
      <c r="W95" s="157"/>
      <c r="X95" s="157"/>
      <c r="Y95" s="157"/>
      <c r="Z95" s="157"/>
    </row>
    <row r="96" spans="22:26">
      <c r="V96" s="166" t="s">
        <v>314</v>
      </c>
      <c r="W96" s="157"/>
      <c r="X96" s="157"/>
      <c r="Y96" s="157"/>
      <c r="Z96" s="157"/>
    </row>
    <row r="97" spans="22:26">
      <c r="V97" s="166" t="s">
        <v>315</v>
      </c>
      <c r="W97" s="157"/>
      <c r="X97" s="157"/>
      <c r="Y97" s="157"/>
      <c r="Z97" s="157"/>
    </row>
    <row r="98" spans="22:26">
      <c r="V98" s="166" t="s">
        <v>316</v>
      </c>
      <c r="W98" s="157"/>
      <c r="X98" s="157"/>
      <c r="Y98" s="157"/>
      <c r="Z98" s="157"/>
    </row>
    <row r="99" spans="22:26">
      <c r="V99" s="166" t="s">
        <v>317</v>
      </c>
      <c r="W99" s="157"/>
      <c r="X99" s="157"/>
      <c r="Y99" s="157"/>
      <c r="Z99" s="157"/>
    </row>
    <row r="100" spans="22:26">
      <c r="V100" s="157"/>
      <c r="W100" s="157"/>
      <c r="X100" s="157"/>
      <c r="Y100" s="157"/>
      <c r="Z100" s="157"/>
    </row>
  </sheetData>
  <sheetProtection password="CF4C"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0"/>
  <sheetViews>
    <sheetView showGridLines="0" workbookViewId="0">
      <selection activeCell="A33" sqref="A33:XFD3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15</v>
      </c>
    </row>
    <row r="3" spans="2:2" s="157" customFormat="1" ht="20.100000000000001" customHeight="1">
      <c r="B3" s="319"/>
    </row>
    <row r="4" spans="2:2" s="157" customFormat="1" ht="20.100000000000001" customHeight="1">
      <c r="B4" s="320"/>
    </row>
    <row r="5" spans="2:2" s="157" customFormat="1" ht="20.100000000000001" customHeight="1">
      <c r="B5" s="320"/>
    </row>
    <row r="6" spans="2:2" s="157" customFormat="1" ht="20.100000000000001" customHeight="1">
      <c r="B6" s="320"/>
    </row>
    <row r="7" spans="2:2" s="157" customFormat="1" ht="20.100000000000001" customHeight="1">
      <c r="B7" s="320"/>
    </row>
    <row r="8" spans="2:2" s="157" customFormat="1" ht="20.100000000000001" customHeight="1">
      <c r="B8" s="320"/>
    </row>
    <row r="9" spans="2:2" s="157" customFormat="1" ht="20.100000000000001" customHeight="1">
      <c r="B9" s="320"/>
    </row>
    <row r="10" spans="2:2" s="157" customFormat="1" ht="20.100000000000001" customHeight="1">
      <c r="B10" s="320"/>
    </row>
    <row r="11" spans="2:2" s="157" customFormat="1" ht="20.100000000000001" customHeight="1">
      <c r="B11" s="321"/>
    </row>
    <row r="12" spans="2:2" ht="20.25" customHeight="1">
      <c r="B12" s="48" t="s">
        <v>91</v>
      </c>
    </row>
    <row r="13" spans="2:2" s="157" customFormat="1" ht="20.25" customHeight="1">
      <c r="B13" s="322"/>
    </row>
    <row r="14" spans="2:2" s="157" customFormat="1" ht="20.25" customHeight="1">
      <c r="B14" s="320"/>
    </row>
    <row r="15" spans="2:2" s="157" customFormat="1" ht="20.25" customHeight="1">
      <c r="B15" s="320"/>
    </row>
    <row r="16" spans="2:2" s="157" customFormat="1" ht="20.25" customHeight="1">
      <c r="B16" s="320"/>
    </row>
    <row r="17" spans="2:2" s="157" customFormat="1" ht="20.25" customHeight="1">
      <c r="B17" s="320"/>
    </row>
    <row r="18" spans="2:2" s="157" customFormat="1" ht="20.25" customHeight="1">
      <c r="B18" s="320"/>
    </row>
    <row r="19" spans="2:2" s="157" customFormat="1" ht="20.25" customHeight="1">
      <c r="B19" s="320"/>
    </row>
    <row r="20" spans="2:2" s="157" customFormat="1" ht="20.100000000000001" customHeight="1">
      <c r="B20" s="321"/>
    </row>
    <row r="21" spans="2:2" ht="20.25" customHeight="1">
      <c r="B21" s="48" t="s">
        <v>92</v>
      </c>
    </row>
    <row r="22" spans="2:2" s="157" customFormat="1" ht="20.25" customHeight="1">
      <c r="B22" s="322"/>
    </row>
    <row r="23" spans="2:2" s="157" customFormat="1" ht="20.25" customHeight="1">
      <c r="B23" s="320"/>
    </row>
    <row r="24" spans="2:2" s="157" customFormat="1" ht="20.25" customHeight="1">
      <c r="B24" s="320"/>
    </row>
    <row r="25" spans="2:2" s="157" customFormat="1" ht="20.25" customHeight="1">
      <c r="B25" s="320"/>
    </row>
    <row r="26" spans="2:2" s="157" customFormat="1" ht="20.25" customHeight="1">
      <c r="B26" s="320"/>
    </row>
    <row r="27" spans="2:2" s="157" customFormat="1" ht="20.25" customHeight="1">
      <c r="B27" s="320"/>
    </row>
    <row r="28" spans="2:2" s="157" customFormat="1" ht="20.25" customHeight="1">
      <c r="B28" s="320"/>
    </row>
    <row r="29" spans="2:2" s="157" customFormat="1" ht="20.100000000000001" customHeight="1">
      <c r="B29" s="321"/>
    </row>
    <row r="30" spans="2:2" ht="20.25" customHeight="1">
      <c r="B30" s="48" t="s">
        <v>93</v>
      </c>
    </row>
    <row r="31" spans="2:2" s="157" customFormat="1" ht="20.25" customHeight="1">
      <c r="B31" s="322"/>
    </row>
    <row r="32" spans="2:2" s="157" customFormat="1" ht="20.25" customHeight="1">
      <c r="B32" s="320"/>
    </row>
    <row r="33" spans="2:2" s="157" customFormat="1" ht="20.25" customHeight="1">
      <c r="B33" s="320"/>
    </row>
    <row r="34" spans="2:2" s="157" customFormat="1" ht="20.25" customHeight="1">
      <c r="B34" s="320"/>
    </row>
    <row r="35" spans="2:2" s="157" customFormat="1" ht="20.25" customHeight="1">
      <c r="B35" s="320"/>
    </row>
    <row r="36" spans="2:2" s="157" customFormat="1" ht="20.25" customHeight="1">
      <c r="B36" s="320"/>
    </row>
    <row r="37" spans="2:2" s="157" customFormat="1" ht="20.25" customHeight="1">
      <c r="B37" s="320"/>
    </row>
    <row r="38" spans="2:2" s="157" customFormat="1" ht="20.100000000000001" customHeight="1">
      <c r="B38" s="321"/>
    </row>
    <row r="39" spans="2:2">
      <c r="B39" s="1" t="s">
        <v>16</v>
      </c>
    </row>
    <row r="40" spans="2:2">
      <c r="B40" s="1" t="s">
        <v>17</v>
      </c>
    </row>
    <row r="41" spans="2:2">
      <c r="B41" s="1" t="s">
        <v>997</v>
      </c>
    </row>
    <row r="51" spans="2:3" hidden="1">
      <c r="B51" s="206"/>
      <c r="C51" s="206"/>
    </row>
    <row r="52" spans="2:3" hidden="1"/>
    <row r="53" spans="2:3" hidden="1"/>
    <row r="54" spans="2:3" hidden="1"/>
    <row r="55" spans="2:3" hidden="1"/>
    <row r="56" spans="2:3" hidden="1"/>
    <row r="57" spans="2:3" hidden="1"/>
    <row r="58" spans="2:3" hidden="1"/>
    <row r="59" spans="2:3" hidden="1">
      <c r="B59" s="206"/>
      <c r="C59" s="206"/>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password="CF4C" sheet="1" objects="1" scenarios="1" formatCells="0" insertColumns="0" insertRows="0" selectLockedCells="1"/>
  <mergeCells count="6">
    <mergeCell ref="B59:C59"/>
    <mergeCell ref="B51:C51"/>
    <mergeCell ref="B3:B11"/>
    <mergeCell ref="B13:B20"/>
    <mergeCell ref="B22:B29"/>
    <mergeCell ref="B31: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4"/>
  <sheetViews>
    <sheetView showGridLines="0" zoomScaleNormal="100" workbookViewId="0">
      <selection activeCell="B33" sqref="B33:D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192</v>
      </c>
      <c r="Q1" s="211"/>
      <c r="R1" s="211"/>
      <c r="S1" s="211"/>
      <c r="T1" s="28"/>
    </row>
    <row r="2" spans="1:22" ht="18.75" customHeight="1">
      <c r="B2" s="241" t="s">
        <v>18</v>
      </c>
      <c r="C2" s="241"/>
      <c r="D2" s="241"/>
      <c r="E2" s="241"/>
      <c r="F2" s="241"/>
      <c r="G2" s="241"/>
      <c r="H2" s="241"/>
      <c r="I2" s="241"/>
      <c r="J2" s="241"/>
      <c r="K2" s="241"/>
      <c r="L2" s="241"/>
      <c r="M2" s="241"/>
      <c r="N2" s="241"/>
      <c r="O2" s="241"/>
      <c r="P2" s="241"/>
      <c r="Q2" s="241"/>
      <c r="R2" s="241"/>
      <c r="S2" s="241"/>
      <c r="T2" s="28"/>
      <c r="V2" s="4" t="s">
        <v>1041</v>
      </c>
    </row>
    <row r="3" spans="1:22">
      <c r="B3" s="27"/>
      <c r="C3" s="27"/>
      <c r="D3" s="27"/>
      <c r="E3" s="27"/>
      <c r="F3" s="27"/>
      <c r="G3" s="27"/>
      <c r="H3" s="27"/>
      <c r="I3" s="27"/>
      <c r="J3" s="27"/>
      <c r="K3" s="27"/>
      <c r="L3" s="245" t="s">
        <v>136</v>
      </c>
      <c r="M3" s="245"/>
      <c r="N3" s="245"/>
      <c r="O3" s="246"/>
      <c r="P3" s="246"/>
      <c r="Q3" s="246"/>
      <c r="R3" s="246"/>
      <c r="S3" s="246"/>
      <c r="T3" s="28"/>
      <c r="V3" s="4" t="s">
        <v>20</v>
      </c>
    </row>
    <row r="4" spans="1:22">
      <c r="B4" s="27"/>
      <c r="C4" s="27"/>
      <c r="D4" s="27"/>
      <c r="E4" s="27"/>
      <c r="F4" s="27"/>
      <c r="G4" s="27"/>
      <c r="H4" s="27"/>
      <c r="I4" s="27"/>
      <c r="J4" s="27"/>
      <c r="K4" s="27"/>
      <c r="L4" s="333" t="s">
        <v>146</v>
      </c>
      <c r="M4" s="333"/>
      <c r="N4" s="333"/>
      <c r="O4" s="333"/>
      <c r="P4" s="333"/>
      <c r="Q4" s="333"/>
      <c r="R4" s="333"/>
      <c r="S4" s="333"/>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37" t="s">
        <v>151</v>
      </c>
      <c r="D6" s="338"/>
      <c r="E6" s="338"/>
      <c r="F6" s="338"/>
      <c r="G6" s="338"/>
      <c r="H6" s="338"/>
      <c r="I6" s="338"/>
      <c r="J6" s="338"/>
      <c r="K6" s="338"/>
      <c r="L6" s="338"/>
      <c r="M6" s="338"/>
      <c r="N6" s="338"/>
      <c r="O6" s="338"/>
      <c r="P6" s="338"/>
      <c r="Q6" s="338"/>
      <c r="R6" s="338"/>
      <c r="S6" s="339"/>
      <c r="T6" s="6"/>
      <c r="V6" s="16" t="s">
        <v>1042</v>
      </c>
    </row>
    <row r="7" spans="1:22" ht="32.25" customHeight="1">
      <c r="C7" s="340"/>
      <c r="D7" s="341"/>
      <c r="E7" s="341"/>
      <c r="F7" s="341"/>
      <c r="G7" s="341"/>
      <c r="H7" s="341"/>
      <c r="I7" s="341"/>
      <c r="J7" s="341"/>
      <c r="K7" s="341"/>
      <c r="L7" s="341"/>
      <c r="M7" s="341"/>
      <c r="N7" s="341"/>
      <c r="O7" s="341"/>
      <c r="P7" s="341"/>
      <c r="Q7" s="341"/>
      <c r="R7" s="341"/>
      <c r="S7" s="342"/>
      <c r="V7" s="7" t="s">
        <v>29</v>
      </c>
    </row>
    <row r="8" spans="1:22" ht="21.75" customHeight="1">
      <c r="C8" s="334" t="s">
        <v>100</v>
      </c>
      <c r="D8" s="335"/>
      <c r="E8" s="335"/>
      <c r="F8" s="335"/>
      <c r="G8" s="335"/>
      <c r="H8" s="335"/>
      <c r="I8" s="335"/>
      <c r="J8" s="335"/>
      <c r="K8" s="335"/>
      <c r="L8" s="335"/>
      <c r="M8" s="335"/>
      <c r="N8" s="335"/>
      <c r="O8" s="335"/>
      <c r="P8" s="335"/>
      <c r="Q8" s="335"/>
      <c r="R8" s="335"/>
      <c r="S8" s="336"/>
      <c r="V8" s="7" t="s">
        <v>30</v>
      </c>
    </row>
    <row r="9" spans="1:22" s="157" customFormat="1" ht="20.100000000000001" customHeight="1">
      <c r="C9" s="332"/>
      <c r="D9" s="324"/>
      <c r="E9" s="324"/>
      <c r="F9" s="324"/>
      <c r="G9" s="324"/>
      <c r="H9" s="324"/>
      <c r="I9" s="324"/>
      <c r="J9" s="324"/>
      <c r="K9" s="324"/>
      <c r="L9" s="324"/>
      <c r="M9" s="324"/>
      <c r="N9" s="324"/>
      <c r="O9" s="324"/>
      <c r="P9" s="324"/>
      <c r="Q9" s="324"/>
      <c r="R9" s="324"/>
      <c r="S9" s="325"/>
      <c r="V9" s="200" t="s">
        <v>31</v>
      </c>
    </row>
    <row r="10" spans="1:22" s="157" customFormat="1" ht="21.75" customHeight="1">
      <c r="C10" s="326"/>
      <c r="D10" s="327"/>
      <c r="E10" s="327"/>
      <c r="F10" s="327"/>
      <c r="G10" s="327"/>
      <c r="H10" s="327"/>
      <c r="I10" s="327"/>
      <c r="J10" s="327"/>
      <c r="K10" s="327"/>
      <c r="L10" s="327"/>
      <c r="M10" s="327"/>
      <c r="N10" s="327"/>
      <c r="O10" s="327"/>
      <c r="P10" s="327"/>
      <c r="Q10" s="327"/>
      <c r="R10" s="327"/>
      <c r="S10" s="328"/>
      <c r="V10" s="200" t="s">
        <v>32</v>
      </c>
    </row>
    <row r="11" spans="1:22" s="157" customFormat="1" ht="22.5" customHeight="1">
      <c r="C11" s="329"/>
      <c r="D11" s="330"/>
      <c r="E11" s="330"/>
      <c r="F11" s="330"/>
      <c r="G11" s="330"/>
      <c r="H11" s="330"/>
      <c r="I11" s="330"/>
      <c r="J11" s="330"/>
      <c r="K11" s="330"/>
      <c r="L11" s="330"/>
      <c r="M11" s="330"/>
      <c r="N11" s="330"/>
      <c r="O11" s="330"/>
      <c r="P11" s="330"/>
      <c r="Q11" s="330"/>
      <c r="R11" s="330"/>
      <c r="S11" s="331"/>
      <c r="V11" s="200" t="s">
        <v>33</v>
      </c>
    </row>
    <row r="12" spans="1:22" ht="43.5" customHeight="1">
      <c r="C12" s="343" t="s">
        <v>148</v>
      </c>
      <c r="D12" s="335"/>
      <c r="E12" s="335"/>
      <c r="F12" s="335"/>
      <c r="G12" s="335"/>
      <c r="H12" s="335"/>
      <c r="I12" s="335"/>
      <c r="J12" s="335"/>
      <c r="K12" s="335"/>
      <c r="L12" s="335"/>
      <c r="M12" s="335"/>
      <c r="N12" s="335"/>
      <c r="O12" s="335"/>
      <c r="P12" s="335"/>
      <c r="Q12" s="335"/>
      <c r="R12" s="335"/>
      <c r="S12" s="336"/>
      <c r="V12" s="7" t="s">
        <v>32</v>
      </c>
    </row>
    <row r="13" spans="1:22" s="157" customFormat="1" ht="20.100000000000001" customHeight="1">
      <c r="C13" s="323"/>
      <c r="D13" s="324"/>
      <c r="E13" s="324"/>
      <c r="F13" s="324"/>
      <c r="G13" s="324"/>
      <c r="H13" s="324"/>
      <c r="I13" s="324"/>
      <c r="J13" s="324"/>
      <c r="K13" s="324"/>
      <c r="L13" s="324"/>
      <c r="M13" s="324"/>
      <c r="N13" s="324"/>
      <c r="O13" s="324"/>
      <c r="P13" s="324"/>
      <c r="Q13" s="324"/>
      <c r="R13" s="324"/>
      <c r="S13" s="325"/>
      <c r="V13" s="200" t="s">
        <v>33</v>
      </c>
    </row>
    <row r="14" spans="1:22" s="157" customFormat="1" ht="20.100000000000001" customHeight="1">
      <c r="C14" s="326"/>
      <c r="D14" s="327"/>
      <c r="E14" s="327"/>
      <c r="F14" s="327"/>
      <c r="G14" s="327"/>
      <c r="H14" s="327"/>
      <c r="I14" s="327"/>
      <c r="J14" s="327"/>
      <c r="K14" s="327"/>
      <c r="L14" s="327"/>
      <c r="M14" s="327"/>
      <c r="N14" s="327"/>
      <c r="O14" s="327"/>
      <c r="P14" s="327"/>
      <c r="Q14" s="327"/>
      <c r="R14" s="327"/>
      <c r="S14" s="328"/>
      <c r="V14" s="200" t="s">
        <v>32</v>
      </c>
    </row>
    <row r="15" spans="1:22" s="157" customFormat="1" ht="20.100000000000001" customHeight="1">
      <c r="C15" s="329"/>
      <c r="D15" s="330"/>
      <c r="E15" s="330"/>
      <c r="F15" s="330"/>
      <c r="G15" s="330"/>
      <c r="H15" s="330"/>
      <c r="I15" s="330"/>
      <c r="J15" s="330"/>
      <c r="K15" s="330"/>
      <c r="L15" s="330"/>
      <c r="M15" s="330"/>
      <c r="N15" s="330"/>
      <c r="O15" s="330"/>
      <c r="P15" s="330"/>
      <c r="Q15" s="330"/>
      <c r="R15" s="330"/>
      <c r="S15" s="331"/>
      <c r="V15" s="200" t="s">
        <v>33</v>
      </c>
    </row>
    <row r="16" spans="1:22" ht="34.5" customHeight="1">
      <c r="C16" s="343" t="s">
        <v>193</v>
      </c>
      <c r="D16" s="335"/>
      <c r="E16" s="335"/>
      <c r="F16" s="335"/>
      <c r="G16" s="335"/>
      <c r="H16" s="335"/>
      <c r="I16" s="335"/>
      <c r="J16" s="335"/>
      <c r="K16" s="335"/>
      <c r="L16" s="335"/>
      <c r="M16" s="335"/>
      <c r="N16" s="335"/>
      <c r="O16" s="335"/>
      <c r="P16" s="335"/>
      <c r="Q16" s="335"/>
      <c r="R16" s="335"/>
      <c r="S16" s="336"/>
      <c r="V16" s="7" t="s">
        <v>34</v>
      </c>
    </row>
    <row r="17" spans="1:23" s="157" customFormat="1" ht="20.100000000000001" customHeight="1">
      <c r="C17" s="323"/>
      <c r="D17" s="324"/>
      <c r="E17" s="324"/>
      <c r="F17" s="324"/>
      <c r="G17" s="324"/>
      <c r="H17" s="324"/>
      <c r="I17" s="324"/>
      <c r="J17" s="324"/>
      <c r="K17" s="324"/>
      <c r="L17" s="324"/>
      <c r="M17" s="324"/>
      <c r="N17" s="324"/>
      <c r="O17" s="324"/>
      <c r="P17" s="324"/>
      <c r="Q17" s="324"/>
      <c r="R17" s="324"/>
      <c r="S17" s="325"/>
      <c r="V17" s="200" t="s">
        <v>35</v>
      </c>
    </row>
    <row r="18" spans="1:23" s="157" customFormat="1" ht="20.100000000000001" customHeight="1">
      <c r="C18" s="326"/>
      <c r="D18" s="327"/>
      <c r="E18" s="327"/>
      <c r="F18" s="327"/>
      <c r="G18" s="327"/>
      <c r="H18" s="327"/>
      <c r="I18" s="327"/>
      <c r="J18" s="327"/>
      <c r="K18" s="327"/>
      <c r="L18" s="327"/>
      <c r="M18" s="327"/>
      <c r="N18" s="327"/>
      <c r="O18" s="327"/>
      <c r="P18" s="327"/>
      <c r="Q18" s="327"/>
      <c r="R18" s="327"/>
      <c r="S18" s="328"/>
      <c r="V18" s="200" t="s">
        <v>36</v>
      </c>
    </row>
    <row r="19" spans="1:23" s="157" customFormat="1" ht="20.100000000000001" customHeight="1">
      <c r="C19" s="329"/>
      <c r="D19" s="330"/>
      <c r="E19" s="330"/>
      <c r="F19" s="330"/>
      <c r="G19" s="330"/>
      <c r="H19" s="330"/>
      <c r="I19" s="330"/>
      <c r="J19" s="330"/>
      <c r="K19" s="330"/>
      <c r="L19" s="330"/>
      <c r="M19" s="330"/>
      <c r="N19" s="330"/>
      <c r="O19" s="330"/>
      <c r="P19" s="330"/>
      <c r="Q19" s="330"/>
      <c r="R19" s="330"/>
      <c r="S19" s="331"/>
      <c r="V19" s="200" t="s">
        <v>37</v>
      </c>
    </row>
    <row r="20" spans="1:23" ht="21.75" customHeight="1">
      <c r="C20" s="334" t="s">
        <v>147</v>
      </c>
      <c r="D20" s="335"/>
      <c r="E20" s="335"/>
      <c r="F20" s="335"/>
      <c r="G20" s="335"/>
      <c r="H20" s="335"/>
      <c r="I20" s="335"/>
      <c r="J20" s="335"/>
      <c r="K20" s="335"/>
      <c r="L20" s="335"/>
      <c r="M20" s="335"/>
      <c r="N20" s="335"/>
      <c r="O20" s="335"/>
      <c r="P20" s="335"/>
      <c r="Q20" s="335"/>
      <c r="R20" s="335"/>
      <c r="S20" s="336"/>
      <c r="V20" s="7" t="s">
        <v>38</v>
      </c>
    </row>
    <row r="21" spans="1:23" s="157" customFormat="1" ht="20.100000000000001" customHeight="1">
      <c r="C21" s="332"/>
      <c r="D21" s="324"/>
      <c r="E21" s="324"/>
      <c r="F21" s="324"/>
      <c r="G21" s="324"/>
      <c r="H21" s="324"/>
      <c r="I21" s="324"/>
      <c r="J21" s="324"/>
      <c r="K21" s="324"/>
      <c r="L21" s="324"/>
      <c r="M21" s="324"/>
      <c r="N21" s="324"/>
      <c r="O21" s="324"/>
      <c r="P21" s="324"/>
      <c r="Q21" s="324"/>
      <c r="R21" s="324"/>
      <c r="S21" s="325"/>
      <c r="V21" s="201"/>
    </row>
    <row r="22" spans="1:23" s="157" customFormat="1" ht="20.100000000000001" customHeight="1">
      <c r="C22" s="326"/>
      <c r="D22" s="327"/>
      <c r="E22" s="327"/>
      <c r="F22" s="327"/>
      <c r="G22" s="327"/>
      <c r="H22" s="327"/>
      <c r="I22" s="327"/>
      <c r="J22" s="327"/>
      <c r="K22" s="327"/>
      <c r="L22" s="327"/>
      <c r="M22" s="327"/>
      <c r="N22" s="327"/>
      <c r="O22" s="327"/>
      <c r="P22" s="327"/>
      <c r="Q22" s="327"/>
      <c r="R22" s="327"/>
      <c r="S22" s="328"/>
      <c r="V22" s="166"/>
    </row>
    <row r="23" spans="1:23" s="157" customFormat="1" ht="20.100000000000001" customHeight="1">
      <c r="C23" s="329"/>
      <c r="D23" s="330"/>
      <c r="E23" s="330"/>
      <c r="F23" s="330"/>
      <c r="G23" s="330"/>
      <c r="H23" s="330"/>
      <c r="I23" s="330"/>
      <c r="J23" s="330"/>
      <c r="K23" s="330"/>
      <c r="L23" s="330"/>
      <c r="M23" s="330"/>
      <c r="N23" s="330"/>
      <c r="O23" s="330"/>
      <c r="P23" s="330"/>
      <c r="Q23" s="330"/>
      <c r="R23" s="330"/>
      <c r="S23" s="331"/>
      <c r="V23" s="166"/>
    </row>
    <row r="24" spans="1:23" ht="18.75" customHeight="1">
      <c r="C24" s="355" t="s">
        <v>149</v>
      </c>
      <c r="D24" s="355"/>
      <c r="E24" s="355"/>
      <c r="F24" s="355"/>
      <c r="G24" s="355"/>
      <c r="H24" s="355"/>
      <c r="I24" s="355"/>
      <c r="J24" s="355"/>
      <c r="K24" s="355"/>
      <c r="L24" s="355"/>
      <c r="M24" s="355"/>
      <c r="N24" s="355"/>
      <c r="O24" s="355"/>
      <c r="P24" s="355"/>
      <c r="Q24" s="355"/>
      <c r="R24" s="355"/>
      <c r="S24" s="355"/>
      <c r="V24" s="193"/>
    </row>
    <row r="25" spans="1:23" ht="18.75" customHeight="1">
      <c r="C25" s="206" t="s">
        <v>150</v>
      </c>
      <c r="D25" s="206"/>
      <c r="E25" s="206"/>
      <c r="F25" s="206"/>
      <c r="G25" s="206"/>
      <c r="H25" s="206"/>
      <c r="I25" s="206"/>
      <c r="J25" s="206"/>
      <c r="K25" s="206"/>
      <c r="L25" s="206"/>
      <c r="M25" s="206"/>
      <c r="N25" s="206"/>
      <c r="O25" s="206"/>
      <c r="P25" s="206"/>
      <c r="Q25" s="206"/>
      <c r="R25" s="206"/>
      <c r="S25" s="206"/>
      <c r="V25" s="193"/>
    </row>
    <row r="26" spans="1:23" ht="4.5" customHeight="1">
      <c r="V26" s="7" t="s">
        <v>39</v>
      </c>
    </row>
    <row r="27" spans="1:23" ht="18.75" customHeight="1">
      <c r="B27" s="360" t="s">
        <v>948</v>
      </c>
      <c r="C27" s="207"/>
      <c r="D27" s="207"/>
      <c r="V27" s="7" t="s">
        <v>40</v>
      </c>
    </row>
    <row r="28" spans="1:23" ht="12.75" customHeight="1">
      <c r="B28" s="121"/>
      <c r="P28" s="359" t="s">
        <v>49</v>
      </c>
      <c r="Q28" s="359"/>
      <c r="R28" s="207"/>
      <c r="S28" s="207"/>
      <c r="V28" s="7" t="s">
        <v>41</v>
      </c>
      <c r="W28" s="157" t="s">
        <v>927</v>
      </c>
    </row>
    <row r="29" spans="1:23" ht="20.25" customHeight="1">
      <c r="B29" s="361" t="s">
        <v>944</v>
      </c>
      <c r="C29" s="362"/>
      <c r="D29" s="363"/>
      <c r="E29" s="361" t="s">
        <v>945</v>
      </c>
      <c r="F29" s="362"/>
      <c r="G29" s="362"/>
      <c r="H29" s="362"/>
      <c r="I29" s="362"/>
      <c r="J29" s="363"/>
      <c r="K29" s="353" t="s">
        <v>946</v>
      </c>
      <c r="L29" s="354"/>
      <c r="M29" s="354"/>
      <c r="N29" s="354"/>
      <c r="O29" s="354"/>
      <c r="P29" s="350" t="s">
        <v>943</v>
      </c>
      <c r="Q29" s="351"/>
      <c r="R29" s="351"/>
      <c r="S29" s="352"/>
      <c r="V29" s="7" t="s">
        <v>42</v>
      </c>
      <c r="W29" s="157" t="s">
        <v>928</v>
      </c>
    </row>
    <row r="30" spans="1:23" ht="16.5" customHeight="1">
      <c r="B30" s="364"/>
      <c r="C30" s="365"/>
      <c r="D30" s="366"/>
      <c r="E30" s="364"/>
      <c r="F30" s="365"/>
      <c r="G30" s="365"/>
      <c r="H30" s="365"/>
      <c r="I30" s="365"/>
      <c r="J30" s="366"/>
      <c r="K30" s="354"/>
      <c r="L30" s="354"/>
      <c r="M30" s="354"/>
      <c r="N30" s="354"/>
      <c r="O30" s="354"/>
      <c r="P30" s="346"/>
      <c r="Q30" s="346"/>
      <c r="R30" s="347"/>
      <c r="S30" s="347"/>
      <c r="V30" s="7" t="s">
        <v>43</v>
      </c>
    </row>
    <row r="31" spans="1:23" ht="18.75" customHeight="1">
      <c r="A31" s="1" t="s">
        <v>331</v>
      </c>
      <c r="B31" s="356"/>
      <c r="C31" s="357"/>
      <c r="D31" s="357"/>
      <c r="E31" s="228"/>
      <c r="F31" s="239"/>
      <c r="G31" s="239"/>
      <c r="H31" s="239"/>
      <c r="I31" s="239"/>
      <c r="J31" s="240"/>
      <c r="K31" s="358"/>
      <c r="L31" s="358"/>
      <c r="M31" s="358"/>
      <c r="N31" s="349"/>
      <c r="O31" s="349"/>
      <c r="P31" s="348"/>
      <c r="Q31" s="348"/>
      <c r="R31" s="349"/>
      <c r="S31" s="349"/>
      <c r="V31" s="7" t="s">
        <v>44</v>
      </c>
      <c r="W31" s="177" t="s">
        <v>930</v>
      </c>
    </row>
    <row r="32" spans="1:23" ht="18.75" customHeight="1">
      <c r="A32" s="1" t="s">
        <v>332</v>
      </c>
      <c r="B32" s="368"/>
      <c r="C32" s="215"/>
      <c r="D32" s="215"/>
      <c r="E32" s="369"/>
      <c r="F32" s="369"/>
      <c r="G32" s="253"/>
      <c r="H32" s="253"/>
      <c r="I32" s="253"/>
      <c r="J32" s="253"/>
      <c r="K32" s="358"/>
      <c r="L32" s="358"/>
      <c r="M32" s="358"/>
      <c r="N32" s="349"/>
      <c r="O32" s="349"/>
      <c r="P32" s="348"/>
      <c r="Q32" s="348"/>
      <c r="R32" s="349"/>
      <c r="S32" s="349"/>
      <c r="V32" s="7" t="s">
        <v>45</v>
      </c>
      <c r="W32" s="177" t="s">
        <v>931</v>
      </c>
    </row>
    <row r="33" spans="1:23" ht="20.25" customHeight="1">
      <c r="A33" s="1" t="s">
        <v>333</v>
      </c>
      <c r="B33" s="368"/>
      <c r="C33" s="215"/>
      <c r="D33" s="215"/>
      <c r="E33" s="369"/>
      <c r="F33" s="369"/>
      <c r="G33" s="253"/>
      <c r="H33" s="253"/>
      <c r="I33" s="253"/>
      <c r="J33" s="253"/>
      <c r="K33" s="358"/>
      <c r="L33" s="358"/>
      <c r="M33" s="358"/>
      <c r="N33" s="349"/>
      <c r="O33" s="349"/>
      <c r="P33" s="348"/>
      <c r="Q33" s="348"/>
      <c r="R33" s="349"/>
      <c r="S33" s="349"/>
      <c r="V33" s="7" t="s">
        <v>46</v>
      </c>
      <c r="W33" s="177" t="s">
        <v>932</v>
      </c>
    </row>
    <row r="34" spans="1:23">
      <c r="B34" s="370" t="s">
        <v>50</v>
      </c>
      <c r="C34" s="370"/>
      <c r="D34" s="370"/>
      <c r="E34" s="354"/>
      <c r="F34" s="354"/>
      <c r="G34" s="354"/>
      <c r="H34" s="354"/>
      <c r="I34" s="354"/>
      <c r="J34" s="354"/>
      <c r="K34" s="354"/>
      <c r="L34" s="354"/>
      <c r="M34" s="354"/>
      <c r="N34" s="354"/>
      <c r="O34" s="354"/>
      <c r="P34" s="344">
        <f>SUM(P31:Q33)</f>
        <v>0</v>
      </c>
      <c r="Q34" s="344"/>
      <c r="R34" s="345"/>
      <c r="S34" s="345"/>
      <c r="V34" s="7" t="s">
        <v>47</v>
      </c>
      <c r="W34" s="157" t="s">
        <v>933</v>
      </c>
    </row>
    <row r="35" spans="1:23">
      <c r="B35" s="370" t="s">
        <v>51</v>
      </c>
      <c r="C35" s="370"/>
      <c r="D35" s="370"/>
      <c r="E35" s="370"/>
      <c r="F35" s="370"/>
      <c r="G35" s="370"/>
      <c r="H35" s="354"/>
      <c r="I35" s="354"/>
      <c r="J35" s="354"/>
      <c r="K35" s="354"/>
      <c r="L35" s="354"/>
      <c r="M35" s="354"/>
      <c r="N35" s="354"/>
      <c r="O35" s="354"/>
      <c r="P35" s="344">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44"/>
      <c r="R35" s="345"/>
      <c r="S35" s="345"/>
      <c r="V35" s="196" t="s">
        <v>1005</v>
      </c>
      <c r="W35" s="157" t="s">
        <v>934</v>
      </c>
    </row>
    <row r="36" spans="1:23">
      <c r="B36" s="367" t="s">
        <v>197</v>
      </c>
      <c r="C36" s="367"/>
      <c r="D36" s="367"/>
      <c r="E36" s="367"/>
      <c r="F36" s="367"/>
      <c r="G36" s="367"/>
      <c r="H36" s="367"/>
      <c r="I36" s="367"/>
      <c r="V36" s="4" t="s">
        <v>1006</v>
      </c>
      <c r="W36" s="157" t="s">
        <v>935</v>
      </c>
    </row>
    <row r="37" spans="1:23">
      <c r="B37" s="367" t="s">
        <v>198</v>
      </c>
      <c r="C37" s="367"/>
      <c r="D37" s="367"/>
      <c r="E37" s="367"/>
      <c r="F37" s="367"/>
      <c r="G37" s="367"/>
      <c r="H37" s="367"/>
      <c r="I37" s="367"/>
      <c r="J37" s="207"/>
      <c r="K37" s="207"/>
      <c r="L37" s="207"/>
      <c r="M37" s="207"/>
      <c r="N37" s="207"/>
      <c r="O37" s="207"/>
      <c r="P37" s="207"/>
      <c r="Q37" s="207"/>
      <c r="R37" s="207"/>
      <c r="S37" s="207"/>
      <c r="V37" s="7" t="s">
        <v>1007</v>
      </c>
      <c r="W37" s="157" t="s">
        <v>936</v>
      </c>
    </row>
    <row r="38" spans="1:23">
      <c r="B38" s="367" t="s">
        <v>199</v>
      </c>
      <c r="C38" s="367"/>
      <c r="D38" s="367"/>
      <c r="E38" s="367"/>
      <c r="F38" s="367"/>
      <c r="G38" s="367"/>
      <c r="H38" s="367"/>
      <c r="I38" s="367"/>
      <c r="J38" s="207"/>
      <c r="K38" s="207"/>
      <c r="L38" s="207"/>
      <c r="M38" s="207"/>
      <c r="N38" s="207"/>
      <c r="O38" s="207"/>
      <c r="P38" s="207"/>
      <c r="Q38" s="207"/>
      <c r="R38" s="207"/>
      <c r="S38" s="207"/>
      <c r="V38" s="7" t="s">
        <v>1008</v>
      </c>
      <c r="W38" s="157" t="s">
        <v>937</v>
      </c>
    </row>
    <row r="39" spans="1:23">
      <c r="B39" s="206"/>
      <c r="C39" s="206"/>
      <c r="D39" s="206"/>
      <c r="E39" s="206"/>
      <c r="F39" s="206"/>
      <c r="P39" s="206"/>
      <c r="Q39" s="206"/>
      <c r="R39" s="206"/>
      <c r="S39" s="206"/>
      <c r="V39" s="7" t="s">
        <v>1009</v>
      </c>
      <c r="W39" s="157" t="s">
        <v>938</v>
      </c>
    </row>
    <row r="40" spans="1:23">
      <c r="V40" s="7" t="s">
        <v>1010</v>
      </c>
      <c r="W40" s="157" t="s">
        <v>939</v>
      </c>
    </row>
    <row r="41" spans="1:23">
      <c r="V41" s="196" t="s">
        <v>1011</v>
      </c>
      <c r="W41" s="157" t="s">
        <v>940</v>
      </c>
    </row>
    <row r="42" spans="1:23">
      <c r="V42" s="4" t="s">
        <v>1012</v>
      </c>
      <c r="W42" s="157" t="s">
        <v>941</v>
      </c>
    </row>
    <row r="43" spans="1:23">
      <c r="V43" s="7" t="s">
        <v>1013</v>
      </c>
      <c r="W43" s="1" t="s">
        <v>1055</v>
      </c>
    </row>
    <row r="44" spans="1:23">
      <c r="V44" s="196" t="s">
        <v>1014</v>
      </c>
    </row>
    <row r="45" spans="1:23">
      <c r="V45" s="4" t="s">
        <v>1015</v>
      </c>
    </row>
    <row r="46" spans="1:23">
      <c r="V46" s="7" t="s">
        <v>1016</v>
      </c>
    </row>
    <row r="47" spans="1:23">
      <c r="V47" s="7" t="s">
        <v>1017</v>
      </c>
    </row>
    <row r="48" spans="1:23">
      <c r="V48" s="196" t="s">
        <v>1018</v>
      </c>
    </row>
    <row r="49" spans="22:22">
      <c r="V49" s="7" t="s">
        <v>1019</v>
      </c>
    </row>
    <row r="50" spans="22:22">
      <c r="V50" s="7" t="s">
        <v>1020</v>
      </c>
    </row>
    <row r="51" spans="22:22">
      <c r="V51" s="7" t="s">
        <v>1021</v>
      </c>
    </row>
    <row r="52" spans="22:22">
      <c r="V52" s="197" t="s">
        <v>1022</v>
      </c>
    </row>
    <row r="53" spans="22:22">
      <c r="V53" s="7" t="s">
        <v>1023</v>
      </c>
    </row>
    <row r="54" spans="22:22">
      <c r="V54" s="196" t="s">
        <v>1024</v>
      </c>
    </row>
    <row r="55" spans="22:22">
      <c r="V55" s="7" t="s">
        <v>1025</v>
      </c>
    </row>
    <row r="56" spans="22:22">
      <c r="V56" s="16" t="s">
        <v>1043</v>
      </c>
    </row>
    <row r="57" spans="22:22">
      <c r="V57" s="4" t="s">
        <v>1026</v>
      </c>
    </row>
    <row r="58" spans="22:22">
      <c r="V58" s="7" t="s">
        <v>1027</v>
      </c>
    </row>
    <row r="59" spans="22:22">
      <c r="V59" s="198" t="s">
        <v>1044</v>
      </c>
    </row>
    <row r="60" spans="22:22">
      <c r="V60" s="7" t="s">
        <v>1028</v>
      </c>
    </row>
    <row r="61" spans="22:22">
      <c r="V61" s="7" t="s">
        <v>1029</v>
      </c>
    </row>
    <row r="62" spans="22:22">
      <c r="V62" s="4" t="s">
        <v>1030</v>
      </c>
    </row>
    <row r="63" spans="22:22">
      <c r="V63" s="7" t="s">
        <v>1031</v>
      </c>
    </row>
    <row r="64" spans="22:22">
      <c r="V64" s="7" t="s">
        <v>1032</v>
      </c>
    </row>
    <row r="65" spans="22:22">
      <c r="V65" s="7" t="s">
        <v>1033</v>
      </c>
    </row>
    <row r="66" spans="22:22">
      <c r="V66" s="7" t="s">
        <v>1034</v>
      </c>
    </row>
    <row r="67" spans="22:22">
      <c r="V67" s="7" t="s">
        <v>1035</v>
      </c>
    </row>
    <row r="68" spans="22:22">
      <c r="V68" s="7" t="s">
        <v>1036</v>
      </c>
    </row>
    <row r="69" spans="22:22">
      <c r="V69" s="7" t="s">
        <v>1037</v>
      </c>
    </row>
    <row r="70" spans="22:22">
      <c r="V70" s="196" t="s">
        <v>1038</v>
      </c>
    </row>
    <row r="71" spans="22:22">
      <c r="V71" s="196" t="s">
        <v>1039</v>
      </c>
    </row>
    <row r="72" spans="22:22">
      <c r="V72" s="193"/>
    </row>
    <row r="73" spans="22:22">
      <c r="V73" s="193"/>
    </row>
    <row r="74" spans="22:22">
      <c r="V74" s="193"/>
    </row>
    <row r="75" spans="22:22">
      <c r="V75" s="193"/>
    </row>
    <row r="76" spans="22:22">
      <c r="V76" s="193"/>
    </row>
    <row r="77" spans="22:22">
      <c r="V77" s="193"/>
    </row>
    <row r="78" spans="22:22">
      <c r="V78" s="193"/>
    </row>
    <row r="79" spans="22:22">
      <c r="V79" s="193"/>
    </row>
    <row r="80" spans="22:22">
      <c r="V80" s="193"/>
    </row>
    <row r="81" spans="22:22">
      <c r="V81" s="193"/>
    </row>
    <row r="82" spans="22:22">
      <c r="V82" s="193"/>
    </row>
    <row r="83" spans="22:22">
      <c r="V83" s="193"/>
    </row>
    <row r="84" spans="22:22">
      <c r="V84" s="193"/>
    </row>
    <row r="85" spans="22:22">
      <c r="V85" s="193"/>
    </row>
    <row r="86" spans="22:22">
      <c r="V86" s="193"/>
    </row>
    <row r="87" spans="22:22">
      <c r="V87" s="193"/>
    </row>
    <row r="88" spans="22:22">
      <c r="V88" s="193"/>
    </row>
    <row r="89" spans="22:22">
      <c r="V89" s="193"/>
    </row>
    <row r="90" spans="22:22">
      <c r="V90" s="193"/>
    </row>
    <row r="91" spans="22:22">
      <c r="V91" s="193"/>
    </row>
    <row r="92" spans="22:22">
      <c r="V92" s="193"/>
    </row>
    <row r="93" spans="22:22">
      <c r="V93" s="193"/>
    </row>
    <row r="94" spans="22:22">
      <c r="V94" s="193"/>
    </row>
    <row r="95" spans="22:22">
      <c r="V95" s="193"/>
    </row>
    <row r="96" spans="22:22">
      <c r="V96" s="193"/>
    </row>
    <row r="97" spans="22:22">
      <c r="V97" s="193"/>
    </row>
    <row r="98" spans="22:22">
      <c r="V98" s="193"/>
    </row>
    <row r="99" spans="22:22">
      <c r="V99" s="193"/>
    </row>
    <row r="100" spans="22:22">
      <c r="V100" s="193"/>
    </row>
    <row r="101" spans="22:22">
      <c r="V101" s="193"/>
    </row>
    <row r="102" spans="22:22">
      <c r="V102" s="193"/>
    </row>
    <row r="103" spans="22:22">
      <c r="V103" s="193"/>
    </row>
    <row r="104" spans="22:22">
      <c r="V104" s="193"/>
    </row>
    <row r="105" spans="22:22">
      <c r="V105" s="193"/>
    </row>
    <row r="106" spans="22:22" ht="15" thickBot="1">
      <c r="V106" s="193"/>
    </row>
    <row r="107" spans="22:22" ht="15" thickTop="1">
      <c r="V107" s="182" t="s">
        <v>991</v>
      </c>
    </row>
    <row r="108" spans="22:22" ht="15" thickBot="1">
      <c r="V108" s="184">
        <f>'様式１-複数 一覧'!M9</f>
        <v>0</v>
      </c>
    </row>
    <row r="109" spans="22:22" ht="15" thickTop="1">
      <c r="V109" s="193" t="s">
        <v>1040</v>
      </c>
    </row>
    <row r="110" spans="22:22">
      <c r="V110" s="193">
        <f>'様式１-複数 一覧'!M9</f>
        <v>0</v>
      </c>
    </row>
    <row r="111" spans="22:22">
      <c r="V111" s="193"/>
    </row>
    <row r="112" spans="22:22">
      <c r="V112" s="193"/>
    </row>
    <row r="113" spans="22:22">
      <c r="V113" s="193"/>
    </row>
    <row r="114" spans="22:22">
      <c r="V114" s="193"/>
    </row>
  </sheetData>
  <sheetProtection password="CF4C" sheet="1" objects="1" scenarios="1" formatCells="0" formatRows="0" insertRows="0" selectLockedCells="1"/>
  <mergeCells count="45">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 ref="C24:S24"/>
    <mergeCell ref="B31:D31"/>
    <mergeCell ref="E31:J31"/>
    <mergeCell ref="K31:O31"/>
    <mergeCell ref="P28:S28"/>
    <mergeCell ref="B27:D27"/>
    <mergeCell ref="C25:S25"/>
    <mergeCell ref="B29:D30"/>
    <mergeCell ref="E29:J30"/>
    <mergeCell ref="P35:S35"/>
    <mergeCell ref="P30:S30"/>
    <mergeCell ref="P31:S31"/>
    <mergeCell ref="P29:S29"/>
    <mergeCell ref="K29:O30"/>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I27" sqref="I27:I29"/>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67" t="s">
        <v>792</v>
      </c>
      <c r="C2" s="367"/>
      <c r="D2" s="367"/>
      <c r="E2" s="367"/>
      <c r="F2" s="367"/>
      <c r="G2" s="367"/>
      <c r="H2" s="367"/>
      <c r="I2" s="367"/>
    </row>
    <row r="3" spans="1:12" ht="18" customHeight="1">
      <c r="B3" s="367" t="s">
        <v>793</v>
      </c>
      <c r="C3" s="367"/>
      <c r="D3" s="367"/>
      <c r="E3" s="367"/>
      <c r="F3" s="367"/>
      <c r="G3" s="367"/>
      <c r="H3" s="367"/>
      <c r="I3" s="367"/>
    </row>
    <row r="4" spans="1:12" ht="18" customHeight="1">
      <c r="B4" s="367" t="s">
        <v>794</v>
      </c>
      <c r="C4" s="367"/>
      <c r="D4" s="367"/>
      <c r="E4" s="367"/>
      <c r="F4" s="367"/>
      <c r="G4" s="367"/>
      <c r="H4" s="367"/>
      <c r="I4" s="367"/>
    </row>
    <row r="5" spans="1:12" ht="18" customHeight="1">
      <c r="B5" s="367" t="s">
        <v>795</v>
      </c>
      <c r="C5" s="367"/>
      <c r="D5" s="367"/>
      <c r="E5" s="367"/>
      <c r="F5" s="367"/>
      <c r="G5" s="367"/>
      <c r="H5" s="367"/>
      <c r="I5" s="367"/>
    </row>
    <row r="6" spans="1:12" ht="18" customHeight="1">
      <c r="B6" s="367" t="s">
        <v>796</v>
      </c>
      <c r="C6" s="367"/>
      <c r="D6" s="367"/>
      <c r="E6" s="367"/>
      <c r="F6" s="367"/>
      <c r="G6" s="367"/>
      <c r="H6" s="367"/>
      <c r="I6" s="367"/>
    </row>
    <row r="7" spans="1:12" ht="18" customHeight="1">
      <c r="B7" s="367" t="s">
        <v>797</v>
      </c>
      <c r="C7" s="367"/>
      <c r="D7" s="367"/>
      <c r="E7" s="367"/>
      <c r="F7" s="367"/>
      <c r="G7" s="367"/>
      <c r="H7" s="367"/>
      <c r="I7" s="367"/>
    </row>
    <row r="8" spans="1:12" ht="18" customHeight="1">
      <c r="B8" s="367" t="s">
        <v>798</v>
      </c>
      <c r="C8" s="367"/>
      <c r="D8" s="367"/>
      <c r="E8" s="367"/>
      <c r="F8" s="367"/>
      <c r="G8" s="367"/>
      <c r="H8" s="367"/>
      <c r="I8" s="367"/>
    </row>
    <row r="9" spans="1:12" ht="18" customHeight="1">
      <c r="B9" s="367" t="s">
        <v>799</v>
      </c>
      <c r="C9" s="367"/>
      <c r="D9" s="367"/>
      <c r="E9" s="367"/>
      <c r="F9" s="367"/>
      <c r="G9" s="367"/>
      <c r="H9" s="367"/>
      <c r="I9" s="367"/>
    </row>
    <row r="10" spans="1:12" ht="18" customHeight="1">
      <c r="B10" s="367" t="s">
        <v>800</v>
      </c>
      <c r="C10" s="367"/>
      <c r="D10" s="367"/>
      <c r="E10" s="367"/>
      <c r="F10" s="367"/>
      <c r="G10" s="367"/>
      <c r="H10" s="367"/>
      <c r="I10" s="367"/>
    </row>
    <row r="11" spans="1:12" ht="18" customHeight="1">
      <c r="B11" s="128"/>
      <c r="C11" s="128"/>
      <c r="D11" s="128"/>
      <c r="E11" s="128"/>
      <c r="F11" s="128"/>
      <c r="G11" s="128"/>
      <c r="H11" s="128"/>
      <c r="I11" s="128"/>
    </row>
    <row r="12" spans="1:12" ht="18" customHeight="1">
      <c r="B12" s="367" t="s">
        <v>801</v>
      </c>
      <c r="C12" s="367"/>
      <c r="D12" s="367"/>
      <c r="E12" s="367"/>
      <c r="F12" s="367"/>
      <c r="G12" s="367"/>
      <c r="H12" s="367"/>
      <c r="I12" s="367"/>
    </row>
    <row r="13" spans="1:12" ht="18" customHeight="1">
      <c r="B13" s="367" t="s">
        <v>802</v>
      </c>
      <c r="C13" s="367"/>
      <c r="D13" s="367"/>
      <c r="E13" s="367"/>
      <c r="F13" s="367"/>
      <c r="G13" s="367"/>
      <c r="H13" s="367"/>
      <c r="I13" s="367"/>
    </row>
    <row r="14" spans="1:12" ht="18" customHeight="1">
      <c r="B14" s="367"/>
      <c r="C14" s="367"/>
      <c r="D14" s="367"/>
      <c r="E14" s="367"/>
      <c r="F14" s="367"/>
      <c r="G14" s="367"/>
      <c r="H14" s="367"/>
      <c r="I14" s="367"/>
    </row>
    <row r="15" spans="1:12" ht="18" customHeight="1">
      <c r="A15" s="34" t="s">
        <v>331</v>
      </c>
      <c r="B15" s="390" t="s">
        <v>200</v>
      </c>
      <c r="C15" s="390"/>
      <c r="D15" s="390"/>
      <c r="E15" s="390"/>
      <c r="F15" s="390"/>
      <c r="G15" s="390"/>
      <c r="H15" s="390"/>
      <c r="I15" s="390"/>
      <c r="K15" s="157"/>
      <c r="L15" s="157"/>
    </row>
    <row r="16" spans="1:12" ht="18" customHeight="1">
      <c r="B16" s="367" t="s">
        <v>201</v>
      </c>
      <c r="C16" s="367"/>
      <c r="D16" s="367"/>
      <c r="E16" s="367"/>
      <c r="F16" s="367"/>
      <c r="G16" s="367"/>
      <c r="H16" s="367"/>
      <c r="I16" s="367"/>
      <c r="K16" s="165" t="s">
        <v>347</v>
      </c>
      <c r="L16" s="157"/>
    </row>
    <row r="17" spans="1:12" ht="18" customHeight="1">
      <c r="B17" s="367" t="s">
        <v>202</v>
      </c>
      <c r="C17" s="367"/>
      <c r="D17" s="367"/>
      <c r="E17" s="367"/>
      <c r="F17" s="367"/>
      <c r="G17" s="367"/>
      <c r="H17" s="367"/>
      <c r="I17" s="367"/>
      <c r="K17" s="165" t="b">
        <v>0</v>
      </c>
      <c r="L17" s="157"/>
    </row>
    <row r="18" spans="1:12" ht="18" customHeight="1">
      <c r="A18" s="34" t="s">
        <v>332</v>
      </c>
      <c r="B18" s="390" t="s">
        <v>203</v>
      </c>
      <c r="C18" s="390"/>
      <c r="D18" s="390"/>
      <c r="E18" s="390"/>
      <c r="F18" s="390"/>
      <c r="G18" s="390"/>
      <c r="H18" s="390"/>
      <c r="I18" s="390"/>
      <c r="K18" s="165" t="b">
        <v>0</v>
      </c>
      <c r="L18" s="157"/>
    </row>
    <row r="19" spans="1:12" ht="18" customHeight="1">
      <c r="B19" s="367" t="s">
        <v>204</v>
      </c>
      <c r="C19" s="367"/>
      <c r="D19" s="367"/>
      <c r="E19" s="367"/>
      <c r="F19" s="367"/>
      <c r="G19" s="367"/>
      <c r="H19" s="367"/>
      <c r="I19" s="367"/>
      <c r="K19" s="165" t="b">
        <v>0</v>
      </c>
      <c r="L19" s="157"/>
    </row>
    <row r="20" spans="1:12" ht="18" customHeight="1">
      <c r="A20" s="34" t="s">
        <v>333</v>
      </c>
      <c r="B20" s="390" t="s">
        <v>205</v>
      </c>
      <c r="C20" s="390"/>
      <c r="D20" s="390"/>
      <c r="E20" s="390"/>
      <c r="F20" s="390"/>
      <c r="G20" s="390"/>
      <c r="H20" s="390"/>
      <c r="I20" s="390"/>
      <c r="K20" s="157"/>
      <c r="L20" s="157"/>
    </row>
    <row r="21" spans="1:12" ht="18" customHeight="1">
      <c r="B21" s="367" t="s">
        <v>206</v>
      </c>
      <c r="C21" s="367"/>
      <c r="D21" s="367"/>
      <c r="E21" s="367"/>
      <c r="F21" s="367"/>
      <c r="G21" s="367"/>
      <c r="H21" s="367"/>
      <c r="I21" s="367"/>
      <c r="K21" s="157"/>
      <c r="L21" s="157"/>
    </row>
    <row r="22" spans="1:12" ht="18" customHeight="1">
      <c r="B22" s="367"/>
      <c r="C22" s="367"/>
      <c r="D22" s="367"/>
      <c r="E22" s="367"/>
      <c r="F22" s="128"/>
      <c r="G22" s="128"/>
      <c r="H22" s="128"/>
      <c r="I22" s="128"/>
    </row>
    <row r="23" spans="1:12" ht="21.75" customHeight="1">
      <c r="B23" s="206" t="s">
        <v>52</v>
      </c>
      <c r="C23" s="206"/>
    </row>
    <row r="24" spans="1:12" ht="21.75" customHeight="1">
      <c r="B24" s="389" t="s">
        <v>89</v>
      </c>
      <c r="C24" s="389"/>
      <c r="D24" s="389"/>
      <c r="F24" s="1" t="s">
        <v>90</v>
      </c>
    </row>
    <row r="25" spans="1:12" ht="30" customHeight="1">
      <c r="B25" s="143" t="s">
        <v>53</v>
      </c>
      <c r="C25" s="49" t="s">
        <v>54</v>
      </c>
      <c r="D25" s="49" t="s">
        <v>55</v>
      </c>
      <c r="E25" s="136"/>
      <c r="F25" s="49" t="s">
        <v>53</v>
      </c>
      <c r="G25" s="380" t="s">
        <v>54</v>
      </c>
      <c r="H25" s="381"/>
      <c r="I25" s="49" t="s">
        <v>55</v>
      </c>
    </row>
    <row r="26" spans="1:12" ht="21.75" customHeight="1">
      <c r="B26" s="143" t="s">
        <v>917</v>
      </c>
      <c r="C26" s="171"/>
      <c r="D26" s="50"/>
      <c r="E26" s="136"/>
      <c r="F26" s="49" t="s">
        <v>917</v>
      </c>
      <c r="G26" s="374"/>
      <c r="H26" s="375"/>
      <c r="I26" s="50"/>
    </row>
    <row r="27" spans="1:12" ht="21.75" customHeight="1">
      <c r="B27" s="172" t="s">
        <v>918</v>
      </c>
      <c r="C27" s="386"/>
      <c r="D27" s="379"/>
      <c r="E27" s="136"/>
      <c r="F27" s="388" t="s">
        <v>920</v>
      </c>
      <c r="G27" s="382"/>
      <c r="H27" s="383"/>
      <c r="I27" s="372"/>
    </row>
    <row r="28" spans="1:12" ht="21.75" customHeight="1">
      <c r="B28" s="173" t="s">
        <v>919</v>
      </c>
      <c r="C28" s="387"/>
      <c r="D28" s="379"/>
      <c r="E28" s="136"/>
      <c r="F28" s="388"/>
      <c r="G28" s="384"/>
      <c r="H28" s="385"/>
      <c r="I28" s="373"/>
    </row>
    <row r="29" spans="1:12" ht="43.5" customHeight="1">
      <c r="B29" s="143" t="s">
        <v>920</v>
      </c>
      <c r="C29" s="171"/>
      <c r="D29" s="118"/>
      <c r="E29" s="136"/>
      <c r="F29" s="49" t="s">
        <v>921</v>
      </c>
      <c r="G29" s="374"/>
      <c r="H29" s="375"/>
      <c r="I29" s="118"/>
    </row>
    <row r="30" spans="1:12" ht="21.75" customHeight="1">
      <c r="B30" s="143" t="s">
        <v>921</v>
      </c>
      <c r="C30" s="171"/>
      <c r="D30" s="118"/>
      <c r="E30" s="136"/>
      <c r="F30" s="49" t="s">
        <v>922</v>
      </c>
      <c r="G30" s="376">
        <f>SUM(G26:H29)</f>
        <v>0</v>
      </c>
      <c r="H30" s="375"/>
      <c r="I30" s="50"/>
    </row>
    <row r="31" spans="1:12" ht="21.75" customHeight="1">
      <c r="B31" s="172" t="s">
        <v>922</v>
      </c>
      <c r="C31" s="377">
        <f>SUM(C26:C30)</f>
        <v>0</v>
      </c>
      <c r="D31" s="379"/>
      <c r="E31" s="136"/>
      <c r="F31" s="136"/>
      <c r="G31" s="51"/>
      <c r="H31" s="51"/>
      <c r="I31" s="51"/>
    </row>
    <row r="32" spans="1:12" ht="21.75" customHeight="1">
      <c r="B32" s="173" t="s">
        <v>923</v>
      </c>
      <c r="C32" s="378"/>
      <c r="D32" s="379"/>
      <c r="E32" s="136"/>
      <c r="F32" s="136"/>
      <c r="G32" s="51"/>
      <c r="H32" s="52"/>
      <c r="I32" s="52"/>
    </row>
    <row r="33" spans="2:9" ht="18" customHeight="1">
      <c r="B33" s="206" t="s">
        <v>56</v>
      </c>
      <c r="C33" s="206"/>
      <c r="D33" s="206"/>
      <c r="E33" s="206"/>
      <c r="F33" s="206"/>
      <c r="G33" s="206"/>
      <c r="H33" s="206"/>
      <c r="I33" s="206"/>
    </row>
    <row r="34" spans="2:9" ht="18" customHeight="1">
      <c r="B34" s="206" t="s">
        <v>57</v>
      </c>
      <c r="C34" s="206"/>
      <c r="D34" s="206"/>
      <c r="E34" s="206"/>
      <c r="F34" s="206"/>
      <c r="G34" s="206"/>
      <c r="H34" s="206"/>
      <c r="I34" s="206"/>
    </row>
    <row r="35" spans="2:9" ht="18" customHeight="1">
      <c r="B35" s="206" t="s">
        <v>58</v>
      </c>
      <c r="C35" s="206"/>
      <c r="D35" s="206"/>
      <c r="E35" s="206"/>
      <c r="F35" s="206"/>
      <c r="G35" s="206"/>
      <c r="H35" s="206"/>
      <c r="I35" s="206"/>
    </row>
    <row r="36" spans="2:9" ht="18" customHeight="1">
      <c r="B36" s="14" t="s">
        <v>59</v>
      </c>
      <c r="C36" s="14"/>
      <c r="D36" s="14"/>
      <c r="E36" s="14"/>
      <c r="F36" s="14"/>
      <c r="G36" s="14"/>
      <c r="H36" s="14"/>
      <c r="I36" s="14"/>
    </row>
    <row r="37" spans="2:9" ht="18" customHeight="1">
      <c r="B37" s="371" t="s">
        <v>998</v>
      </c>
      <c r="C37" s="371"/>
      <c r="D37" s="371"/>
      <c r="E37" s="371"/>
      <c r="F37" s="371"/>
      <c r="G37" s="371"/>
      <c r="H37" s="371"/>
      <c r="I37" s="371"/>
    </row>
    <row r="38" spans="2:9" ht="18" customHeight="1">
      <c r="B38" s="371" t="s">
        <v>999</v>
      </c>
      <c r="C38" s="371"/>
      <c r="D38" s="371"/>
      <c r="E38" s="371"/>
      <c r="F38" s="371"/>
      <c r="G38" s="371"/>
      <c r="H38" s="371"/>
      <c r="I38" s="371"/>
    </row>
    <row r="39" spans="2:9">
      <c r="B39" s="144"/>
      <c r="C39" s="140"/>
      <c r="D39" s="140"/>
      <c r="E39" s="140"/>
      <c r="F39" s="140"/>
      <c r="G39" s="140"/>
      <c r="H39" s="140"/>
      <c r="I39" s="140"/>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password="CF4C"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7" t="s">
        <v>49</v>
      </c>
      <c r="I2" s="397"/>
    </row>
    <row r="3" spans="1:13" ht="30" customHeight="1">
      <c r="B3" s="31" t="s">
        <v>196</v>
      </c>
      <c r="C3" s="398" t="s">
        <v>195</v>
      </c>
      <c r="D3" s="399"/>
      <c r="E3" s="353" t="s">
        <v>194</v>
      </c>
      <c r="F3" s="353"/>
      <c r="G3" s="353"/>
      <c r="H3" s="400" t="s">
        <v>929</v>
      </c>
      <c r="I3" s="361"/>
      <c r="J3" s="203"/>
    </row>
    <row r="4" spans="1:13" ht="21.75" customHeight="1">
      <c r="A4" s="1" t="s">
        <v>334</v>
      </c>
      <c r="B4" s="180"/>
      <c r="C4" s="395"/>
      <c r="D4" s="396"/>
      <c r="E4" s="392"/>
      <c r="F4" s="392"/>
      <c r="G4" s="392"/>
      <c r="H4" s="404"/>
      <c r="I4" s="405"/>
      <c r="J4" s="406"/>
      <c r="L4" s="1" t="s">
        <v>927</v>
      </c>
      <c r="M4" s="176" t="s">
        <v>930</v>
      </c>
    </row>
    <row r="5" spans="1:13" ht="21.75" customHeight="1">
      <c r="A5" s="1" t="s">
        <v>335</v>
      </c>
      <c r="B5" s="180"/>
      <c r="C5" s="395"/>
      <c r="D5" s="396"/>
      <c r="E5" s="392"/>
      <c r="F5" s="392"/>
      <c r="G5" s="392"/>
      <c r="H5" s="404"/>
      <c r="I5" s="405"/>
      <c r="J5" s="406"/>
      <c r="L5" s="1" t="s">
        <v>928</v>
      </c>
      <c r="M5" s="176" t="s">
        <v>931</v>
      </c>
    </row>
    <row r="6" spans="1:13" ht="21.75" customHeight="1">
      <c r="A6" s="1" t="s">
        <v>336</v>
      </c>
      <c r="B6" s="180"/>
      <c r="C6" s="395"/>
      <c r="D6" s="396"/>
      <c r="E6" s="392"/>
      <c r="F6" s="392"/>
      <c r="G6" s="392"/>
      <c r="H6" s="404"/>
      <c r="I6" s="405"/>
      <c r="J6" s="406"/>
      <c r="M6" s="176" t="s">
        <v>932</v>
      </c>
    </row>
    <row r="7" spans="1:13" ht="21.75" customHeight="1">
      <c r="A7" s="1" t="s">
        <v>337</v>
      </c>
      <c r="B7" s="180"/>
      <c r="C7" s="395"/>
      <c r="D7" s="396"/>
      <c r="E7" s="392"/>
      <c r="F7" s="392"/>
      <c r="G7" s="392"/>
      <c r="H7" s="404"/>
      <c r="I7" s="405"/>
      <c r="J7" s="406"/>
      <c r="M7" s="1" t="s">
        <v>933</v>
      </c>
    </row>
    <row r="8" spans="1:13" ht="21.75" customHeight="1">
      <c r="A8" s="1" t="s">
        <v>338</v>
      </c>
      <c r="B8" s="180"/>
      <c r="C8" s="395"/>
      <c r="D8" s="396"/>
      <c r="E8" s="392"/>
      <c r="F8" s="392"/>
      <c r="G8" s="392"/>
      <c r="H8" s="404"/>
      <c r="I8" s="405"/>
      <c r="J8" s="406"/>
      <c r="M8" s="1" t="s">
        <v>934</v>
      </c>
    </row>
    <row r="9" spans="1:13" ht="21.75" customHeight="1">
      <c r="A9" s="1" t="s">
        <v>339</v>
      </c>
      <c r="B9" s="180"/>
      <c r="C9" s="395"/>
      <c r="D9" s="396"/>
      <c r="E9" s="392"/>
      <c r="F9" s="392"/>
      <c r="G9" s="392"/>
      <c r="H9" s="404"/>
      <c r="I9" s="405"/>
      <c r="J9" s="406"/>
      <c r="M9" s="1" t="s">
        <v>935</v>
      </c>
    </row>
    <row r="10" spans="1:13" ht="21.75" customHeight="1">
      <c r="A10" s="1" t="s">
        <v>340</v>
      </c>
      <c r="B10" s="180"/>
      <c r="C10" s="395"/>
      <c r="D10" s="396"/>
      <c r="E10" s="392"/>
      <c r="F10" s="392"/>
      <c r="G10" s="392"/>
      <c r="H10" s="404"/>
      <c r="I10" s="405"/>
      <c r="J10" s="406"/>
      <c r="M10" s="1" t="s">
        <v>936</v>
      </c>
    </row>
    <row r="11" spans="1:13" ht="21.75" customHeight="1">
      <c r="A11" s="1" t="s">
        <v>341</v>
      </c>
      <c r="B11" s="180"/>
      <c r="C11" s="395"/>
      <c r="D11" s="396"/>
      <c r="E11" s="392"/>
      <c r="F11" s="392"/>
      <c r="G11" s="392"/>
      <c r="H11" s="404"/>
      <c r="I11" s="405"/>
      <c r="J11" s="406"/>
      <c r="M11" s="1" t="s">
        <v>937</v>
      </c>
    </row>
    <row r="12" spans="1:13" ht="21.75" customHeight="1">
      <c r="A12" s="1" t="s">
        <v>342</v>
      </c>
      <c r="B12" s="180"/>
      <c r="C12" s="395"/>
      <c r="D12" s="396"/>
      <c r="E12" s="392"/>
      <c r="F12" s="392"/>
      <c r="G12" s="392"/>
      <c r="H12" s="404"/>
      <c r="I12" s="405"/>
      <c r="J12" s="406"/>
      <c r="M12" s="1" t="s">
        <v>938</v>
      </c>
    </row>
    <row r="13" spans="1:13" ht="21.75" customHeight="1">
      <c r="A13" s="1" t="s">
        <v>343</v>
      </c>
      <c r="B13" s="180"/>
      <c r="C13" s="395"/>
      <c r="D13" s="396"/>
      <c r="E13" s="392"/>
      <c r="F13" s="392"/>
      <c r="G13" s="392"/>
      <c r="H13" s="404"/>
      <c r="I13" s="405"/>
      <c r="J13" s="406"/>
      <c r="M13" s="1" t="s">
        <v>939</v>
      </c>
    </row>
    <row r="14" spans="1:13" ht="21.75" customHeight="1">
      <c r="A14" s="1" t="s">
        <v>344</v>
      </c>
      <c r="B14" s="180"/>
      <c r="C14" s="395"/>
      <c r="D14" s="396"/>
      <c r="E14" s="392"/>
      <c r="F14" s="392"/>
      <c r="G14" s="392"/>
      <c r="H14" s="404"/>
      <c r="I14" s="405"/>
      <c r="J14" s="406"/>
      <c r="M14" s="1" t="s">
        <v>940</v>
      </c>
    </row>
    <row r="15" spans="1:13" ht="21.75" customHeight="1">
      <c r="A15" s="1" t="s">
        <v>345</v>
      </c>
      <c r="B15" s="180"/>
      <c r="C15" s="395"/>
      <c r="D15" s="396"/>
      <c r="E15" s="392"/>
      <c r="F15" s="392"/>
      <c r="G15" s="392"/>
      <c r="H15" s="404"/>
      <c r="I15" s="405"/>
      <c r="J15" s="406"/>
      <c r="M15" s="1" t="s">
        <v>941</v>
      </c>
    </row>
    <row r="16" spans="1:13" ht="21.75" customHeight="1">
      <c r="A16" s="1" t="s">
        <v>346</v>
      </c>
      <c r="B16" s="180"/>
      <c r="C16" s="395"/>
      <c r="D16" s="396"/>
      <c r="E16" s="392"/>
      <c r="F16" s="392"/>
      <c r="G16" s="392"/>
      <c r="H16" s="404"/>
      <c r="I16" s="405"/>
      <c r="J16" s="406"/>
      <c r="M16" s="1" t="s">
        <v>942</v>
      </c>
    </row>
    <row r="17" spans="2:10" ht="21.75" customHeight="1">
      <c r="B17" s="370" t="s">
        <v>50</v>
      </c>
      <c r="C17" s="370"/>
      <c r="D17" s="391"/>
      <c r="E17" s="393"/>
      <c r="F17" s="394"/>
      <c r="G17" s="394"/>
      <c r="H17" s="401">
        <f>SUM(H4:I16)</f>
        <v>0</v>
      </c>
      <c r="I17" s="402"/>
      <c r="J17" s="403"/>
    </row>
    <row r="18" spans="2:10" ht="21.75" customHeight="1">
      <c r="B18" s="370" t="s">
        <v>51</v>
      </c>
      <c r="C18" s="370"/>
      <c r="D18" s="370"/>
      <c r="E18" s="370"/>
      <c r="F18" s="370"/>
      <c r="G18" s="370"/>
      <c r="H18" s="40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402"/>
      <c r="J18" s="403"/>
    </row>
    <row r="22" spans="2:10">
      <c r="B22" s="206"/>
      <c r="C22" s="206"/>
      <c r="D22" s="206"/>
      <c r="E22" s="206"/>
    </row>
    <row r="30" spans="2:10">
      <c r="B30" s="206"/>
      <c r="C30" s="206"/>
      <c r="D30" s="206"/>
      <c r="E30" s="206"/>
      <c r="F30" s="206"/>
    </row>
  </sheetData>
  <sheetProtection password="CF4C"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toyoma03</cp:lastModifiedBy>
  <cp:lastPrinted>2015-04-07T07:26:15Z</cp:lastPrinted>
  <dcterms:created xsi:type="dcterms:W3CDTF">2014-03-27T09:11:56Z</dcterms:created>
  <dcterms:modified xsi:type="dcterms:W3CDTF">2015-04-10T07:52:06Z</dcterms:modified>
</cp:coreProperties>
</file>